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4125" yWindow="345" windowWidth="14805" windowHeight="7650"/>
  </bookViews>
  <sheets>
    <sheet name="Лист1" sheetId="1" r:id="rId1"/>
    <sheet name="Лист2" sheetId="2" r:id="rId2"/>
    <sheet name="Лист3" sheetId="3" r:id="rId3"/>
  </sheets>
  <definedNames>
    <definedName name="_xlnm._FilterDatabase" localSheetId="0" hidden="1">Лист1!$B$18:$V$75</definedName>
    <definedName name="_xlnm.Print_Titles" localSheetId="0">Лист1!$14:$17</definedName>
    <definedName name="_xlnm.Print_Area" localSheetId="0">Лист1!$A$1:$V$75</definedName>
  </definedNames>
  <calcPr calcId="145621"/>
</workbook>
</file>

<file path=xl/calcChain.xml><?xml version="1.0" encoding="utf-8"?>
<calcChain xmlns="http://schemas.openxmlformats.org/spreadsheetml/2006/main">
  <c r="G75" i="1" l="1"/>
  <c r="G74" i="1"/>
  <c r="G73" i="1"/>
  <c r="G72" i="1"/>
  <c r="G71" i="1"/>
  <c r="B71" i="1"/>
  <c r="B72" i="1" s="1"/>
  <c r="B73" i="1" s="1"/>
  <c r="B74" i="1" s="1"/>
  <c r="B75" i="1" s="1"/>
  <c r="B67" i="1" l="1"/>
  <c r="B68" i="1" s="1"/>
  <c r="B69" i="1" s="1"/>
  <c r="B70" i="1" s="1"/>
  <c r="G67" i="1" l="1"/>
  <c r="G66" i="1"/>
  <c r="A20" i="1" l="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l="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B45" i="1"/>
  <c r="B46" i="1" s="1"/>
  <c r="B47" i="1" s="1"/>
  <c r="B48" i="1" s="1"/>
  <c r="B49" i="1" s="1"/>
  <c r="B50" i="1" s="1"/>
  <c r="B51" i="1" s="1"/>
  <c r="B52" i="1" s="1"/>
  <c r="B53" i="1" s="1"/>
  <c r="B54" i="1" s="1"/>
  <c r="B55" i="1" s="1"/>
  <c r="B56" i="1" s="1"/>
  <c r="B57" i="1" s="1"/>
  <c r="B58" i="1" s="1"/>
  <c r="B59" i="1" s="1"/>
  <c r="B60" i="1" s="1"/>
  <c r="B61" i="1" s="1"/>
  <c r="B62" i="1" s="1"/>
  <c r="B63" i="1" s="1"/>
  <c r="B64" i="1" s="1"/>
  <c r="B65" i="1" s="1"/>
  <c r="B42" i="1" l="1"/>
  <c r="B43" i="1" s="1"/>
  <c r="B38" i="1" l="1"/>
  <c r="B39" i="1" s="1"/>
  <c r="B40" i="1" s="1"/>
  <c r="B41" i="1" s="1"/>
  <c r="G20" i="1" l="1"/>
  <c r="G22" i="1"/>
  <c r="G26" i="1"/>
  <c r="G28" i="1"/>
  <c r="G27" i="1"/>
  <c r="G31" i="1"/>
  <c r="G19" i="1"/>
</calcChain>
</file>

<file path=xl/sharedStrings.xml><?xml version="1.0" encoding="utf-8"?>
<sst xmlns="http://schemas.openxmlformats.org/spreadsheetml/2006/main" count="489" uniqueCount="259">
  <si>
    <t>№  п/п</t>
  </si>
  <si>
    <t>Наименование фидера</t>
  </si>
  <si>
    <t xml:space="preserve">Потери напряжения до выполнения мероприятий, % </t>
  </si>
  <si>
    <t>Мероприятия по снижению потерь</t>
  </si>
  <si>
    <t>Протяженность (Строительство, реконструкция)</t>
  </si>
  <si>
    <t>Потери после выполнения мероприятий, %</t>
  </si>
  <si>
    <t>Способ выполнения</t>
  </si>
  <si>
    <t>наименование программы (эксплуат., ТиК, инвестпрограмма или др.)</t>
  </si>
  <si>
    <t>Год (по плану)</t>
  </si>
  <si>
    <t>Количество абонентов</t>
  </si>
  <si>
    <t>Жалобы населения, номера домов</t>
  </si>
  <si>
    <t>кВА</t>
  </si>
  <si>
    <t>км</t>
  </si>
  <si>
    <t>1 фазных</t>
  </si>
  <si>
    <t>3-х фазных</t>
  </si>
  <si>
    <t>6-10 кВ</t>
  </si>
  <si>
    <t>ТП</t>
  </si>
  <si>
    <t>ВЛ</t>
  </si>
  <si>
    <t>КЛ</t>
  </si>
  <si>
    <t>КТПН- №630п ф.2</t>
  </si>
  <si>
    <t>п. Северный</t>
  </si>
  <si>
    <t>подряд</t>
  </si>
  <si>
    <t>Инвестпрограмма</t>
  </si>
  <si>
    <t>14 ж/д, СНТ</t>
  </si>
  <si>
    <t>жалобы от 14 ж/д: ул.Тургенева №86,84,82,80,78,9а,5а,16а,64,73,52,30,28,16</t>
  </si>
  <si>
    <t>г. Ангарск</t>
  </si>
  <si>
    <t>Хозспособ</t>
  </si>
  <si>
    <t>ВЛ-0,4 кВ ТП-4 ф.1</t>
  </si>
  <si>
    <t>Замена голого провода на СИП-2 3*95+1*95 (750 м.), замена вводов на СИП-4 2*16  (275 м) и СИП-4 4*16  (125 м)</t>
  </si>
  <si>
    <t>ж/д ул. Советская, ул. Ленина</t>
  </si>
  <si>
    <t>мкр-н Китой</t>
  </si>
  <si>
    <t>КТПН- №730п  ф.2</t>
  </si>
  <si>
    <t>дер. Зуй</t>
  </si>
  <si>
    <t>21 ж/д частного сектора</t>
  </si>
  <si>
    <t>п. Китой</t>
  </si>
  <si>
    <t>п. Одинск</t>
  </si>
  <si>
    <t>ТП - №4 ф.1</t>
  </si>
  <si>
    <t>Демонтировать опору  №1.  Кабель АВВБ 4х120  от ТП - №4 ф.1 отсоединить в ВУ котельной, нарастить и поднять на опору №2. Провод заменить на А-95.</t>
  </si>
  <si>
    <t>ул.Ленина №№11-29, 28-52</t>
  </si>
  <si>
    <t>г.Ангарск,  м/р-он Мегет</t>
  </si>
  <si>
    <t>КТПН-809п Реконструкция ф.4</t>
  </si>
  <si>
    <t>г.Ангарск,  мкр-н Китой</t>
  </si>
  <si>
    <t>32 жилых дома,  гаражи</t>
  </si>
  <si>
    <t>коллективная жалоба от потребителей ул. 2-я Коммунистическая</t>
  </si>
  <si>
    <t>ВЛ-0,4 кВ КТПН-807п ф.12</t>
  </si>
  <si>
    <t>Китой, ул. Заводская, ул. Трактовая</t>
  </si>
  <si>
    <t>Замена голого провода на СИП-2 3*95+1*95+1*25 (400 м), замена вводов на СИП-4 2*16  (300 м)</t>
  </si>
  <si>
    <t>ул. Заводская, ул. Трактовая</t>
  </si>
  <si>
    <t>17 ж/д</t>
  </si>
  <si>
    <t>Общий физический объем,  км</t>
  </si>
  <si>
    <t>Электроснабжение по 6кВ СИП-3(1х70) L=0,5км. Замена провода 0,4кВ на СИП-2 4х120, L=0,3км. Замена вводов на СИП2(4)х16</t>
  </si>
  <si>
    <t>ул. Советская, ул. Ленина</t>
  </si>
  <si>
    <t xml:space="preserve">Разделение фидера на 2.Фидер №2. Замена существующего провода на СИП 4х70 и вводов СИП-2х16 (4 х16). </t>
  </si>
  <si>
    <t>Замена головного кабеля на кабель  сечением  АВБбШв 4х150. Замена голого провода на СИП.</t>
  </si>
  <si>
    <t>Филиал</t>
  </si>
  <si>
    <t>Населенный пункт</t>
  </si>
  <si>
    <t>Наименование улиц, номера домов</t>
  </si>
  <si>
    <t>Замена деревянных опор на железобетонные, замена голого провода на СИП4х120, вводов СИП 2(4х16),</t>
  </si>
  <si>
    <t>Устные жалобы на низкое напряжение</t>
  </si>
  <si>
    <t>АЭС</t>
  </si>
  <si>
    <t>Разделение фидера, замена провода на большего сечения</t>
  </si>
  <si>
    <t xml:space="preserve">Техническая эксплуатация </t>
  </si>
  <si>
    <t>Ф№2</t>
  </si>
  <si>
    <t>Замена провода А-35 на СИП большего сечения</t>
  </si>
  <si>
    <t>ВЛ-0,4 кВ Ф№ ул. Просвещения, ул. Солнечная п. Подгорный, ТП-44п Нижнеудинского р-на</t>
  </si>
  <si>
    <t xml:space="preserve"> фидер  "ул. 50 лет Октября, ул.Садовая,              переул. Лесной"</t>
  </si>
  <si>
    <t xml:space="preserve">ВЛ-0,4 кВ   фидер  "ул. 50 лет Октября, ул.Садовая,              переул. Лесной"  от КТП-44П п.Подгорный  Нижнеудинский р-он </t>
  </si>
  <si>
    <t>Ф№3</t>
  </si>
  <si>
    <t>ТП-2 "Ленина" п. Будагово, Тулунского р-на</t>
  </si>
  <si>
    <t>ТП-3 "Школа" п. Будагово, Тулунского р-на</t>
  </si>
  <si>
    <t>НЭС</t>
  </si>
  <si>
    <t xml:space="preserve">ул. Солнечная  с 1 по 20, с 11 по 23 </t>
  </si>
  <si>
    <t>ул. 50 лет Октября,  1, 3, 5, 7, 9, 11, 13, 15, 17 ,19, 21 ул. Садовая, 4, 5, 6, 7, 8, 9, 10, 11, 13 пер.Лесной, 1, 2, 3, 4, 5, 6</t>
  </si>
  <si>
    <t>Ул.Лесная дом № 1,2,3,4,5,6,7,8,9,10,11,12,13,14,18,19,20,21,22,23,24,25,26,28,30</t>
  </si>
  <si>
    <t>Ул.Ленина дом № 70,72,74,78,80,84,86,88,90,92,94,98,100,116,118,120,122 Ул.Советская дом № 73,75,77,79,58,87,89,91,95,97,99,101,103,105,111,115,48,68,72,74</t>
  </si>
  <si>
    <t xml:space="preserve">пос.Магистральный </t>
  </si>
  <si>
    <t>КТП-213 М ф.1 ул.60 лет Октября,пер.Солнечный</t>
  </si>
  <si>
    <t>Произведено перераспределение нагрузок, замена голого провода на СИП-95 до второй опоры, необходима замена магистрального провода на ВЛИ большего сечения, замена вводов на СИП.</t>
  </si>
  <si>
    <t>СКТП-19К Малый Остров</t>
  </si>
  <si>
    <t>Произведена установка СКТП-160 кВА,необходима замена магистрального провода на ВЛИ большего сечения</t>
  </si>
  <si>
    <t>г.Усть-Кут</t>
  </si>
  <si>
    <t xml:space="preserve">г.Усть-Кут </t>
  </si>
  <si>
    <t>ТП-11</t>
  </si>
  <si>
    <t>ТП-12 р.3 Маркова, Нахимова</t>
  </si>
  <si>
    <t>Маркова 1,2, 3, 9, 12,13,18  Нахимова 6,2,15,17</t>
  </si>
  <si>
    <t>Борсоева от ТП Комхоз</t>
  </si>
  <si>
    <t>Увеличение сечения провода с А-35 на  СИП 50</t>
  </si>
  <si>
    <t>Полевая от ТП ЦК Резерв</t>
  </si>
  <si>
    <t>У-ОЭС</t>
  </si>
  <si>
    <t>с. Баяндай</t>
  </si>
  <si>
    <t>. Борсоева №5 Некунде №24</t>
  </si>
  <si>
    <t>ул. Полевач №1:№2-№24 четная сторона</t>
  </si>
  <si>
    <t>ул. Полевая №16-2</t>
  </si>
  <si>
    <t>Черемхово</t>
  </si>
  <si>
    <t>Подряд</t>
  </si>
  <si>
    <t>ЧЭС</t>
  </si>
  <si>
    <t xml:space="preserve">Реконструкция ВЛ-0,4кВ по ул. Глинки от ТП-94 </t>
  </si>
  <si>
    <t>г. Усолье-Сибирское  ул. Глинки</t>
  </si>
  <si>
    <t>-</t>
  </si>
  <si>
    <t>ВЛ-0,4 кВ Ф.2 ул. Цимлянская от ТП-6</t>
  </si>
  <si>
    <t>г. Усолье-Сибирское ул. Цимлянская</t>
  </si>
  <si>
    <t xml:space="preserve"> Чайковского № 1,2,3,4,5,6,7,8,9,10,11,12,13,14,15,16,17,18,19,20,21,22,23,24,25,26,27,28,29,30,31,32,33,35; Глинки № 2,3,4,5,6,7,8,9,10,11,12,13,14,15,16,17,18,19,20,21,23,20,22,24,25,26,27,28,29,30,31,32,33,35; Луначарского №4,6,8,10; Крылова №2,4,6,8,10,12,14,16,18,20,22,24,26,28,30,32,34,36</t>
  </si>
  <si>
    <t xml:space="preserve"> Чайковского № 1,2,3,4,5,6,7,8,9,10,11,12,; Глинки № 2,3,4,5,6,7,8,9,10,11,; Луначарского №4,6,8,10; Крылова №2,4,6,8,10,12,14,16,18,20,22,24,26,28,30,32,34,36</t>
  </si>
  <si>
    <t>ул.Цимлянская: 1,2,3,4,5,6,7,8,9,10,11,12,13,14,15,16,17,18,19,20,21,22,23,24,25,26,27,28,29,30,31,32,33,34,35,36,37,38,39,40,41,42,43,44,45,46</t>
  </si>
  <si>
    <t>п. Мама</t>
  </si>
  <si>
    <t>Замена провода АС на провод СИП</t>
  </si>
  <si>
    <t>ТП №6, ВЛ-0,4 кВ   Витимская</t>
  </si>
  <si>
    <t>ПС Мама Фид.-0,4 кВ       Горная</t>
  </si>
  <si>
    <t>ТП №6, ВЛ-0,4 кВ   пер. Октябрьский</t>
  </si>
  <si>
    <t>М-ЧЭС</t>
  </si>
  <si>
    <t>ул. Октябрьская, ул. Витимская</t>
  </si>
  <si>
    <t>ул. Горная, 22</t>
  </si>
  <si>
    <t>ВЛ-0,4 кВ по ул. Маршала Жукова, ул. Победы, ул. Сверлова и ул.  Дружбы от ТП-15, инв. № 001111856.</t>
  </si>
  <si>
    <t>п. Квиток, Тайшетского района, ул. Маршала Жукова, ул. Победы, ул. Сверлова и ул. Дружбы.</t>
  </si>
  <si>
    <t>Строительство ВЛ-10 кВ и трансформаторной подстанции КТПН-250/10 на ул. Победы.  Строительство ВЛ-0,4 кВ по ул. Свердлова  проводом СИП сечением 70-95 кв. мм с осуществлением  разделения фидеров.</t>
  </si>
  <si>
    <t>ТЭС</t>
  </si>
  <si>
    <t xml:space="preserve">ул. Заводская, 18. ул. Маршала Жукова, 17.
ул. Комсомольская, 29.
</t>
  </si>
  <si>
    <t>Низкое напряжение.  Ул. Заводская, 18.  Ул. Маршала Жукова, 17.  Ул. Комсомольская, 29.</t>
  </si>
  <si>
    <t>г. Зима</t>
  </si>
  <si>
    <t xml:space="preserve">г. Зима </t>
  </si>
  <si>
    <t>ВЛ-0,4кВ  фидер Запад от ТП-89</t>
  </si>
  <si>
    <t>Реконструкция ВЛ-0,4кВ. Замена опор, увеличение сечения провода, распределение нагрузок</t>
  </si>
  <si>
    <t>ВЛ-0,4кВ Мызгина от ТП-20</t>
  </si>
  <si>
    <t xml:space="preserve">п. Залари </t>
  </si>
  <si>
    <t>ВЛ-0,4кВ Пушкина от ТП-30</t>
  </si>
  <si>
    <t xml:space="preserve">п. Балаганск </t>
  </si>
  <si>
    <t xml:space="preserve">ВЛ- 0,4кВ Ангарская от ТП-2 </t>
  </si>
  <si>
    <t>ВЛ-0,4кВ совместная подвеска фидеров Школьная, Котельная , Суворова  от ТП-15</t>
  </si>
  <si>
    <t>Магистральная 1 от ТП-22</t>
  </si>
  <si>
    <t xml:space="preserve">п. Новонукутский </t>
  </si>
  <si>
    <t>Магистральная 2 от ТП-22</t>
  </si>
  <si>
    <t>ВЛ-0,4кВ Насосная от ТП-1</t>
  </si>
  <si>
    <t>п. Сологубово</t>
  </si>
  <si>
    <t>ВЛ-0,4кВ Население  от ТП-1</t>
  </si>
  <si>
    <t>ТП-1п, ф. Восток</t>
  </si>
  <si>
    <t>Реконструкция ВЛ-0,4кВ ф.Восток ТП-1 с заменой опор и провода на СИП-2 3х120+1х95 и 4х95-1680м</t>
  </si>
  <si>
    <t>ТП-23 ВЛ-0,4кВ фид " Березовского"</t>
  </si>
  <si>
    <t>ф.Березовского от ТП-23: разделить ф.на 2.Часть фидера переключить на ТП-86 с монтажом дополнительного ввода СИП-4х95-200м с совместной подвеской с ВЛ-10кВ.Остаток фидера от ТП-23 реконструкция с заменой опор и провода на СИП-4х95-500м</t>
  </si>
  <si>
    <t>ул. Интернациональная, дом 154,156, 160, 164, 166, 170, 176, 178, 178а, 180, 182, 184, 186, 190, 192, 194, 196, 198, 200, 215, 209, 207, 199, 197, 193, 189, 185, 181, 167а, 163;
ул. Березовского, дом 34, 42, 44, 35, 39;
ул. Гершевича, дом 213, 217, 219, 1</t>
  </si>
  <si>
    <t>ТП-103 ВЛ-0,4кВ фид "Полевая"</t>
  </si>
  <si>
    <t xml:space="preserve">           Выполнить реконструкцию ВЛ-0,4кВ  с заменой опор и провода на СИП-2 4х95-ф.Полевая ТП-103-1390м                                                   </t>
  </si>
  <si>
    <t xml:space="preserve">п. Карымск </t>
  </si>
  <si>
    <t>ул. Бурлова, дом 2-1, 2-2, 13, 11, 14, 12, 10, 10а, 162 маг, 164;
ул. М. Тракт, дом 11а, 13, 15, 17;
ул. Иркутская, дом 1, 3, 5, 7, 9, 11, 19, 2, 4, 6, 8, 10, 12, 14, 18, 20, 22, 24;
ул. Полевая, дом 15, 1а, 1, 3а, 5, 11, 13, 17, 8, 11, 13а, 17, 13, 21, а</t>
  </si>
  <si>
    <t>ТП-30 ВЛ-0,4кВ фид "Север"</t>
  </si>
  <si>
    <t>Ф.Север ТП-30 выполнить  реконструкцию ВЛ-0,4 с заменой опор и провода на СИП-2 4х95-980м</t>
  </si>
  <si>
    <t>пер. Пионерский, дом 10, 8, 6, 4, 3, 5;
ул. 1-ая Набережная, дом 91, 89, 87, 85, 83, 81, 79, 77, 75, 73, 71, 69, 67, 65, 63, 61, 59, 57, 44, 42, 53а, 53, 51, 49, 47, 45, 43, 41, 39, 37, 37а, 35, 33, 31, 29, 25, 40, 38, 36, 34, 32, 30, 28, 28а, 26, 24, 24а</t>
  </si>
  <si>
    <t>СЭС</t>
  </si>
  <si>
    <t>инвестпрограмма</t>
  </si>
  <si>
    <t>Ул. Коментерна дом № ,5,7,9,11,13,15,1719,4</t>
  </si>
  <si>
    <t>Устные жалобы по ул. Рабочая</t>
  </si>
  <si>
    <t>ул. Пушкина 47-2,47-1,49-2,49-11,51,53,55,57,60,61,63,65 .ул.Школьная № 11,9,7,5,3</t>
  </si>
  <si>
    <t xml:space="preserve">Ул. Ангарская 26,24,22,20,18,16,14,10,8,6,4 </t>
  </si>
  <si>
    <t>Ул. Мира 1,2,4,3,5,7,9,1.ул. Суворова 5.21,22,22,18,16,14,12.10,8,6</t>
  </si>
  <si>
    <t>Ул.магистральная 10.14,16,18,</t>
  </si>
  <si>
    <t>Устные жалобы</t>
  </si>
  <si>
    <t>ул. Магистральная дома 32.30,27,25,23,26,24,22,20,21,19.</t>
  </si>
  <si>
    <t>ул.Солнечная 11-2,11-1,9-2,9-1,7-2,7-1,насосная</t>
  </si>
  <si>
    <t>ул.Школьная 1-1,1-2,3-1,3-2,5-1,5-2,7-1,7-2</t>
  </si>
  <si>
    <t>ул. Меринова, дом 7;
ул. Клименко, дом 190, 188, 186, 184, 182, 180, 178, 176, 174, 172, 170, 168, 166, 164, 162, 160, 158, 156, 154, 152, 150, 148, 146, 144а, 144, 142, 140, 134, 193, 195, 197, 199, 201, 201а-1, 201а-2, 201б, 201в-2, 203, 205;
пер. Чапаева. Улица Клименко дом 190,188,184.</t>
  </si>
  <si>
    <t xml:space="preserve">№ 108 от 02.02.2012, вх. № 4 от 02.02.2012
ул. Клименко, дом 201 "В", кв. 2;ВХ№127 от26.0.6 ул.Клименко ,дом 201Б кв.1 </t>
  </si>
  <si>
    <t>Текущий и капитальный ремонт</t>
  </si>
  <si>
    <t>жалобы от 21 ж/д                        ул.Трактовая №46,81,83,85,89,91. ул.Луговая №23,24,22,21,20,18,16,15,13,12. ул.Журавлиная №20,18,16,12,10,6</t>
  </si>
  <si>
    <t>Ремонт ВЛ-0,4кВ. Монтаж ж/б опор. Замена голого провода на СИП -2 3х120+1х95; L=885м; замена вводов</t>
  </si>
  <si>
    <t>хозспособ</t>
  </si>
  <si>
    <t>КТПН-703п Ремонт ф.4</t>
  </si>
  <si>
    <t xml:space="preserve">Выполнение, % </t>
  </si>
  <si>
    <t>ВЛ-6 кВ ф. "Микрорайон"</t>
  </si>
  <si>
    <t>Замена голого провода на СИП-3 1*70.</t>
  </si>
  <si>
    <t>КЛ-6 кВ № 452-150</t>
  </si>
  <si>
    <t>КЛ-6 кВ № 453-150</t>
  </si>
  <si>
    <t>Замена кабеля на кабель ААБл-10  3*185</t>
  </si>
  <si>
    <t>ВЛ-0,4 кВ КТПН-"Спутник-3", СНТ "Октябрьская революция"</t>
  </si>
  <si>
    <t>Замена голого провода на СИП-2 3*50+1*50</t>
  </si>
  <si>
    <t>жалобы жителей СНТ "Октябрьской революции"</t>
  </si>
  <si>
    <t>15 ж/д, СНТ</t>
  </si>
  <si>
    <t>ВЛ-0,4 кВ СТП "Космос" ф.1 , СНТ "Космос"</t>
  </si>
  <si>
    <t>ТЭ</t>
  </si>
  <si>
    <t>ул. Карьерная</t>
  </si>
  <si>
    <t>ВЛ-6 кВ ф. "Зуй"</t>
  </si>
  <si>
    <t>д. Зуй</t>
  </si>
  <si>
    <t xml:space="preserve"> Замена голого провода на СИП-3 1*70 - 20</t>
  </si>
  <si>
    <t>ж/д д. Зуй</t>
  </si>
  <si>
    <t>ВЛ - 0,4 кВ КТПН-809п ф.2</t>
  </si>
  <si>
    <t>Замена голого провода на СИП-2 3*50+1*54,6</t>
  </si>
  <si>
    <t>12 ж/д</t>
  </si>
  <si>
    <t>ул. 1-я Комсомольская</t>
  </si>
  <si>
    <t>20 жилых домов ул. Советская, д.24,23,22,16,19,12,20,5 кв.1,18, 5кв.2,8 ул. Чайковского, ул. Берёзовая</t>
  </si>
  <si>
    <t>жалоба от потребителя ул.Советская, 22а. Ул. Чайковского, ул. Берёзовая</t>
  </si>
  <si>
    <t>ТиК</t>
  </si>
  <si>
    <t>1,5 км</t>
  </si>
  <si>
    <t>0,7 км</t>
  </si>
  <si>
    <t>ТП № 1 ВЛ-0,4 кВ       Советская</t>
  </si>
  <si>
    <t>0,62 км</t>
  </si>
  <si>
    <t>0,4 км</t>
  </si>
  <si>
    <t>ул. Советская, 4, пер. Аптечный, 2</t>
  </si>
  <si>
    <t>пер. Октябрьский, 4 - 2,  пер. Витимский</t>
  </si>
  <si>
    <t>хоз. способ</t>
  </si>
  <si>
    <t>Кап. ремонт</t>
  </si>
  <si>
    <t>7,6км</t>
  </si>
  <si>
    <t>пер.Солнечный 1,2,3,4, 60 лет Октября 35,37,39,41,43,45,47,47а,49,52,54,56,58,60,62,64,70а,72,магазин, гаражи</t>
  </si>
  <si>
    <t>Малый Остров 1,2,3,4,5,6,7,8,9,10,11,12,12а,16,18,20,22,24,26,28,30,31</t>
  </si>
  <si>
    <t>Произведено перераспределение нагрузок, переключение части фидера на ТП-117 Ленаречтранс, замена магистрального провода на ВЛ большего сечения. Необходим перенос в центр нагрузок, разделение фидера.</t>
  </si>
  <si>
    <t>пер.Новый 8,9, Кутузова 6,7,11,14,15,16,17,18,19,21,23,25,Б/Н, пер.Речников 4,6,7,Б/Н, ул.Брагина 12,12а,13,14,15,16,Б/Н</t>
  </si>
  <si>
    <t>Произведено перераспределение нагрузок с разделением фидеров 0,4кВ, переключение части фидера на ТП-230. Необходима замена провода на ВЛИ большего сечения, замена вводов, установка дополнительной КТПН-400 кВА от ТП-13</t>
  </si>
  <si>
    <t>Маркова, Нахимова</t>
  </si>
  <si>
    <t>УКЭС</t>
  </si>
  <si>
    <t xml:space="preserve">Строительство ТП-160 кВА и разделение ВЛ-0,4 кВ Борсоева на 2 фидера, увеличение сеч. провода                           </t>
  </si>
  <si>
    <t>ул. Некунде, 24-56  чет. сторона, пер. Борсоева, 2, 4, 5, 6, 7, 8, 10</t>
  </si>
  <si>
    <t>фид-1 ул. Цэммовская ТП-ЧРРЗ</t>
  </si>
  <si>
    <t xml:space="preserve">Увеличение сечения магистрального провода до СИП2А-(4х70) и замена вводов на СИП 2А-(2-16) и СИП 2А-(4х16), с заменой существующих дер.опор на ж/б опоры в кол-ве 7шт               </t>
  </si>
  <si>
    <t>ул.Цэммовская,5-14</t>
  </si>
  <si>
    <t xml:space="preserve">Замена голого провода на СИП сечением не менее 3*95+1*95. Строительство доп.подстанции, сокрашения длины фидера </t>
  </si>
  <si>
    <t xml:space="preserve">Замена голого провода на СИП сечением не менее 3*95+1*95Строительство доп.подстанции, сокрашения длины фидера </t>
  </si>
  <si>
    <t>Ул.Школьная 1,3,5,7,9,11,2,6,8,10-1,10-2,12,14,16,18,20,22,15,13-113-2,19,30 ул.Набережная 1,3,5,7,9,11,18,16-2,16-1,12,8</t>
  </si>
  <si>
    <t>ул.Мызгина 10а,2а,1-2,1-1,3-1,5-1,5-2,2ф,2-1,2-2.4-1,4-2,6-1,6-2</t>
  </si>
  <si>
    <t xml:space="preserve">Эксплуатация </t>
  </si>
  <si>
    <t>ТП-7 ВЛ-0Ю4кВ " Комсомольская"</t>
  </si>
  <si>
    <t>Выполнить разделение фидера Комсомольская на два   , СИП-70 оп.1-оп.9.-   400м</t>
  </si>
  <si>
    <t>ул. Молодежная дом 10</t>
  </si>
  <si>
    <t>вх № ВХ-1461/СЭС от18.12.17</t>
  </si>
  <si>
    <t>ТП-52 ВЛ-0,4кВ фид "Революционная-четная"</t>
  </si>
  <si>
    <t>Ф. "Революционная-четная" подвесить дополнительно 2 провода А-35 между опорами 14-15-16</t>
  </si>
  <si>
    <t>ул.Коммунистическая, дом №105, 107,109,111</t>
  </si>
  <si>
    <t>№ 1349 от 16.11.17
ул. Коммунистическая, 111</t>
  </si>
  <si>
    <r>
      <t>ТП-14 ВЛ-0,4кВ фид "Запад</t>
    </r>
    <r>
      <rPr>
        <sz val="14"/>
        <color rgb="FFFF0000"/>
        <rFont val="Times New Roman"/>
        <family val="1"/>
        <charset val="204"/>
      </rPr>
      <t>"</t>
    </r>
  </si>
  <si>
    <t>Разделение фидера, строительство ВЛИ-0,4кВ "ЮГ"от ТП-19 до оп.№1 по совместной подвески ВЛ-10кВ ф-р №5 Монтаж провода СИП-2 3х70+1х70 - 280м.</t>
  </si>
  <si>
    <t>ул.Саянская дом №1-1. 1-2; 3-1,3-2, 5-1,2;7-1,2; 4-2;
ул.У.Громовой домм №1-1,1-2; 3а-1,3а-2; 4-1,4-2; 6-1, 6-2;
ул.Дзержинского дом № 1-1,1-2;3-1,3-2; 4-1,4-2; 5-1,2; 8-1,6-2.</t>
  </si>
  <si>
    <t>№ 1349 от 16.11.17
ул. Дзержинского, 4-2</t>
  </si>
  <si>
    <t>ТП-28 ВЛ-0,4кВ фид "Восток"</t>
  </si>
  <si>
    <t>Переключено часть ВЛ-0,4кВ Восток от ТП-28 на ТП-29 
ВЛ-0,4кВ "Коминтерна-Запад" Заменен провод 4А-35 на СИП-2 4х95 L=195м.  между ТП-29 -оп.1-2-сп.161-160-159--158-157.</t>
  </si>
  <si>
    <t>ул.Совнтская дом № 95-1,95-2;97-1,2;99-1,2; 100-1,100-2; 103-1,2; 105-1,105-2; 102-1,102-2; 104-1,2; 106-1,2; 108-1,2; 110-1,2; 112-1,2;84,82,80,,;
ул.Ломоносова дом.№ 7,9,11</t>
  </si>
  <si>
    <t>№1435 от 08.12.2017г. Ул.Советская 104--1,2, ВХ № 8 от  11.01.18</t>
  </si>
  <si>
    <t>ТП-6 ВЛ-0,4 кВ "Восток"</t>
  </si>
  <si>
    <t>Потребитель переключен на другую фазу</t>
  </si>
  <si>
    <t>ул. Октябрьская,10</t>
  </si>
  <si>
    <t>№ 1349/сэс от 16.11.17</t>
  </si>
  <si>
    <t>ул. Октябрьская,4</t>
  </si>
  <si>
    <t>ТП-8 ВЛ-0,4 кВ "Восток"</t>
  </si>
  <si>
    <t>Произведены работы по замене ввода в дом г.Зима ул.Баумана, д.45, кв.4</t>
  </si>
  <si>
    <t>0.04</t>
  </si>
  <si>
    <t>г.Зима ул.Баумана, д.45, кв.4</t>
  </si>
  <si>
    <t>№-115/СЭС от14.02.2018</t>
  </si>
  <si>
    <t>ТП-47 ВЛ-0,4кВ фид "Калинина"</t>
  </si>
  <si>
    <t xml:space="preserve">Разделение фидера, строительство ВЛИ-0,4кВ от ТП-47 до оп.№1 по совместной подвески ВЛ-0,4кВ " Калинина." ВЛ-0,4кВ "Новая" -монтаж провода СИП-2 3х95+1х95 - 260м. оп.сп.1-оп.7-юо.8 по пер.Узкий, замена провода А-35 на А-70 по ул. Новая уч-к оп.№8-13   </t>
  </si>
  <si>
    <t>ул.Новая дом №48,47,46,45,43,42,41,40,38,37,36,35,34,33,32,31,30,29,28,27,26,25,24,23,21,20,19,18,17,16,15,14,13,11,10,9.</t>
  </si>
  <si>
    <t xml:space="preserve"> Ноовая 25 № 1349 от 16.11.17                    Новая 27 от29.11.2017
</t>
  </si>
  <si>
    <t>Реконструкция, разделение фидера, замена  деревянных опор на ж/б опоры замена провода А-25 на СИП (4х120), замена вводов</t>
  </si>
  <si>
    <t>ВЛ-0,4 кВ Ф.6 ул.Советской Армии от ТП-11</t>
  </si>
  <si>
    <t>г. Усолье-Сибирское ул. Советской Армии</t>
  </si>
  <si>
    <t>Замена головного участка на изолированный провод СИП 2(4х120)</t>
  </si>
  <si>
    <t>ул. Советской Армии: 11,12,13,14,15,16,17,18,19,20,21,22,23,24,25,26,27,28,29,30,31,32,33,34,35,36,37,38,39,40,41,42,43,44</t>
  </si>
  <si>
    <t>ВЛ-0,4 кВ Ф.3 ул.Гастелло от ТП-11А</t>
  </si>
  <si>
    <t>г. Усолье-Сибирское ул. Гастелло</t>
  </si>
  <si>
    <t>ул. Гастелло: 4,5,6,7,8,9,10,11,12,13,14,15,16,17,18,19,20,21</t>
  </si>
  <si>
    <t>ВЛ-0,4 кВ Ф.3 ул. Войкова от ТП-11А</t>
  </si>
  <si>
    <t>г. Усолье-Сибирское ул. Войкова</t>
  </si>
  <si>
    <t>ул.Войкова: 1,2,3,4,5,6,7,8,9,10,11,12,13,14,15,16,17,18,19,20,21,22,23,24,25,26,27,28,29,30</t>
  </si>
  <si>
    <t>АЭС УП</t>
  </si>
  <si>
    <t>Отчет исполнения программы по приведению качества электроэнергии потребителей в соответствии с ГОСТ на 2017-2018г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</si>
</sst>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0" x14ac:knownFonts="1">
    <font>
      <sz val="11"/>
      <color theme="1"/>
      <name val="Calibri"/>
      <family val="2"/>
      <scheme val="minor"/>
    </font>
    <font>
      <sz val="11"/>
      <name val="Arial"/>
      <family val="2"/>
      <charset val="204"/>
    </font>
    <font>
      <sz val="11"/>
      <name val="Cambria"/>
      <family val="1"/>
      <charset val="204"/>
      <scheme val="major"/>
    </font>
    <font>
      <sz val="10"/>
      <name val="Arial"/>
      <family val="2"/>
      <charset val="204"/>
    </font>
    <font>
      <sz val="10"/>
      <color indexed="64"/>
      <name val="Arial"/>
      <family val="2"/>
      <charset val="204"/>
    </font>
    <font>
      <b/>
      <sz val="14"/>
      <name val="Cambria"/>
      <family val="1"/>
      <charset val="204"/>
      <scheme val="major"/>
    </font>
    <font>
      <sz val="14"/>
      <name val="Times New Roman"/>
      <family val="1"/>
      <charset val="204"/>
    </font>
    <font>
      <sz val="14"/>
      <name val="Arial"/>
      <family val="2"/>
      <charset val="204"/>
    </font>
    <font>
      <sz val="10"/>
      <name val="Arial"/>
      <charset val="204"/>
    </font>
    <font>
      <sz val="10"/>
      <name val="Arial Cyr"/>
      <charset val="204"/>
    </font>
    <font>
      <sz val="12"/>
      <name val="Times New Roman"/>
      <family val="1"/>
      <charset val="204"/>
    </font>
    <font>
      <sz val="20"/>
      <color theme="1"/>
      <name val="Calibri"/>
      <family val="2"/>
      <scheme val="minor"/>
    </font>
    <font>
      <sz val="16"/>
      <color theme="1"/>
      <name val="Calibri"/>
      <family val="2"/>
      <scheme val="minor"/>
    </font>
    <font>
      <sz val="14"/>
      <color theme="1"/>
      <name val="Calibri"/>
      <family val="2"/>
      <scheme val="minor"/>
    </font>
    <font>
      <sz val="11"/>
      <color theme="1"/>
      <name val="Calibri"/>
      <family val="2"/>
      <scheme val="minor"/>
    </font>
    <font>
      <sz val="14"/>
      <color theme="1"/>
      <name val="Times New Roman"/>
      <family val="1"/>
      <charset val="204"/>
    </font>
    <font>
      <b/>
      <sz val="14"/>
      <color theme="1"/>
      <name val="Times New Roman"/>
      <family val="1"/>
      <charset val="204"/>
    </font>
    <font>
      <sz val="14"/>
      <color rgb="FFFF0000"/>
      <name val="Times New Roman"/>
      <family val="1"/>
      <charset val="204"/>
    </font>
    <font>
      <sz val="11"/>
      <name val="Calibri"/>
      <family val="2"/>
      <scheme val="minor"/>
    </font>
    <font>
      <sz val="12"/>
      <color indexed="8"/>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2">
    <xf numFmtId="0" fontId="0" fillId="0" borderId="0"/>
    <xf numFmtId="0" fontId="3" fillId="0" borderId="0"/>
    <xf numFmtId="0" fontId="4"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43" fontId="9" fillId="0" borderId="0" applyFont="0" applyFill="0" applyBorder="0" applyAlignment="0" applyProtection="0"/>
    <xf numFmtId="43" fontId="14" fillId="0" borderId="0" applyFont="0" applyFill="0" applyBorder="0" applyAlignment="0" applyProtection="0"/>
  </cellStyleXfs>
  <cellXfs count="51">
    <xf numFmtId="0" fontId="0" fillId="0" borderId="0" xfId="0"/>
    <xf numFmtId="0" fontId="1" fillId="0" borderId="0" xfId="0" applyFont="1" applyFill="1" applyBorder="1" applyAlignment="1">
      <alignment horizontal="center" vertical="center" wrapText="1"/>
    </xf>
    <xf numFmtId="0" fontId="0" fillId="0" borderId="0" xfId="0" applyFont="1" applyFill="1"/>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64"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5" fillId="2" borderId="1" xfId="0" applyNumberFormat="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9" fontId="16"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43" fontId="7" fillId="0" borderId="1" xfId="6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Fill="1" applyAlignment="1">
      <alignment horizontal="center" vertical="center"/>
    </xf>
    <xf numFmtId="0" fontId="15" fillId="0" borderId="1" xfId="0" applyFont="1" applyFill="1" applyBorder="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horizontal="left" vertical="center"/>
    </xf>
    <xf numFmtId="164" fontId="6" fillId="3" borderId="1" xfId="0" applyNumberFormat="1" applyFont="1" applyFill="1" applyBorder="1" applyAlignment="1">
      <alignment horizontal="center" vertical="center" wrapText="1"/>
    </xf>
    <xf numFmtId="0" fontId="12" fillId="0" borderId="0" xfId="0" applyFont="1" applyFill="1" applyAlignment="1">
      <alignment vertical="center"/>
    </xf>
    <xf numFmtId="0" fontId="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1" fillId="0" borderId="0" xfId="0" applyFont="1" applyFill="1" applyAlignment="1">
      <alignment vertical="center"/>
    </xf>
    <xf numFmtId="0" fontId="6" fillId="0" borderId="1" xfId="0" applyFont="1" applyFill="1" applyBorder="1" applyAlignment="1">
      <alignment horizontal="center" vertical="center" wrapText="1"/>
    </xf>
    <xf numFmtId="0" fontId="0" fillId="3" borderId="0" xfId="0" applyFont="1" applyFill="1" applyAlignment="1">
      <alignment horizontal="center" vertical="center"/>
    </xf>
    <xf numFmtId="0" fontId="2" fillId="3" borderId="0"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right" vertical="center"/>
    </xf>
    <xf numFmtId="0" fontId="6" fillId="0" borderId="1" xfId="0" applyFont="1" applyFill="1" applyBorder="1" applyAlignment="1">
      <alignment horizontal="center" vertical="center" wrapText="1"/>
    </xf>
    <xf numFmtId="0" fontId="12" fillId="0" borderId="0" xfId="0" applyFont="1" applyFill="1" applyAlignment="1">
      <alignment horizontal="left" vertical="center"/>
    </xf>
    <xf numFmtId="0" fontId="13" fillId="0" borderId="0" xfId="0" applyFont="1" applyFill="1" applyAlignment="1">
      <alignment horizontal="left" vertical="center"/>
    </xf>
    <xf numFmtId="0" fontId="12" fillId="0" borderId="0" xfId="0" applyFont="1" applyFill="1" applyAlignment="1">
      <alignment horizontal="right" vertical="center"/>
    </xf>
    <xf numFmtId="0" fontId="5" fillId="0"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cellXfs>
  <cellStyles count="62">
    <cellStyle name="Обычный" xfId="0" builtinId="0"/>
    <cellStyle name="Обычный 101" xfId="7"/>
    <cellStyle name="Обычный 102" xfId="8"/>
    <cellStyle name="Обычный 104" xfId="9"/>
    <cellStyle name="Обычный 107" xfId="10"/>
    <cellStyle name="Обычный 108" xfId="11"/>
    <cellStyle name="Обычный 11" xfId="12"/>
    <cellStyle name="Обычный 111" xfId="13"/>
    <cellStyle name="Обычный 13" xfId="14"/>
    <cellStyle name="Обычный 15" xfId="15"/>
    <cellStyle name="Обычный 16" xfId="16"/>
    <cellStyle name="Обычный 17" xfId="17"/>
    <cellStyle name="Обычный 18" xfId="18"/>
    <cellStyle name="Обычный 19" xfId="1"/>
    <cellStyle name="Обычный 2" xfId="19"/>
    <cellStyle name="Обычный 20" xfId="2"/>
    <cellStyle name="Обычный 21" xfId="20"/>
    <cellStyle name="Обычный 22" xfId="21"/>
    <cellStyle name="Обычный 24" xfId="22"/>
    <cellStyle name="Обычный 26" xfId="23"/>
    <cellStyle name="Обычный 27" xfId="24"/>
    <cellStyle name="Обычный 29" xfId="25"/>
    <cellStyle name="Обычный 3" xfId="26"/>
    <cellStyle name="Обычный 31" xfId="27"/>
    <cellStyle name="Обычный 32" xfId="28"/>
    <cellStyle name="Обычный 35" xfId="29"/>
    <cellStyle name="Обычный 4" xfId="6"/>
    <cellStyle name="Обычный 41" xfId="30"/>
    <cellStyle name="Обычный 43" xfId="31"/>
    <cellStyle name="Обычный 44" xfId="3"/>
    <cellStyle name="Обычный 45" xfId="59"/>
    <cellStyle name="Обычный 47" xfId="32"/>
    <cellStyle name="Обычный 48" xfId="33"/>
    <cellStyle name="Обычный 50" xfId="4"/>
    <cellStyle name="Обычный 51" xfId="5"/>
    <cellStyle name="Обычный 52" xfId="34"/>
    <cellStyle name="Обычный 53" xfId="35"/>
    <cellStyle name="Обычный 54" xfId="36"/>
    <cellStyle name="Обычный 57" xfId="37"/>
    <cellStyle name="Обычный 58" xfId="38"/>
    <cellStyle name="Обычный 6" xfId="39"/>
    <cellStyle name="Обычный 63" xfId="40"/>
    <cellStyle name="Обычный 64" xfId="41"/>
    <cellStyle name="Обычный 66" xfId="42"/>
    <cellStyle name="Обычный 67" xfId="43"/>
    <cellStyle name="Обычный 68" xfId="44"/>
    <cellStyle name="Обычный 69" xfId="45"/>
    <cellStyle name="Обычный 7" xfId="46"/>
    <cellStyle name="Обычный 72" xfId="47"/>
    <cellStyle name="Обычный 73" xfId="48"/>
    <cellStyle name="Обычный 8" xfId="49"/>
    <cellStyle name="Обычный 80" xfId="50"/>
    <cellStyle name="Обычный 81" xfId="51"/>
    <cellStyle name="Обычный 82" xfId="52"/>
    <cellStyle name="Обычный 84" xfId="53"/>
    <cellStyle name="Обычный 9" xfId="54"/>
    <cellStyle name="Обычный 94" xfId="55"/>
    <cellStyle name="Обычный 95" xfId="56"/>
    <cellStyle name="Обычный 96" xfId="57"/>
    <cellStyle name="Обычный 97" xfId="58"/>
    <cellStyle name="Финансовый" xfId="61" builtinId="3"/>
    <cellStyle name="Финансовый 2" xfId="6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76"/>
  <sheetViews>
    <sheetView tabSelected="1" view="pageBreakPreview" zoomScale="50" zoomScaleNormal="60" zoomScaleSheetLayoutView="50" workbookViewId="0">
      <pane ySplit="18" topLeftCell="A37" activePane="bottomLeft" state="frozen"/>
      <selection pane="bottomLeft" activeCell="AA14" sqref="AA14"/>
    </sheetView>
  </sheetViews>
  <sheetFormatPr defaultRowHeight="15" x14ac:dyDescent="0.25"/>
  <cols>
    <col min="1" max="1" width="5.7109375" style="27" customWidth="1"/>
    <col min="2" max="2" width="5.5703125" style="27" customWidth="1"/>
    <col min="3" max="3" width="10.7109375" style="27" customWidth="1"/>
    <col min="4" max="4" width="20" style="27" customWidth="1"/>
    <col min="5" max="5" width="21" style="27" customWidth="1"/>
    <col min="6" max="6" width="11.42578125" style="27" bestFit="1" customWidth="1"/>
    <col min="7" max="7" width="10.7109375" style="27" customWidth="1"/>
    <col min="8" max="8" width="40" style="27" customWidth="1"/>
    <col min="9" max="13" width="10" style="27" customWidth="1"/>
    <col min="14" max="14" width="10.140625" style="27" customWidth="1"/>
    <col min="15" max="15" width="15.5703125" style="27" customWidth="1"/>
    <col min="16" max="16" width="23.42578125" style="27" customWidth="1"/>
    <col min="17" max="17" width="12.42578125" style="27" customWidth="1"/>
    <col min="18" max="18" width="17.140625" style="37" customWidth="1"/>
    <col min="19" max="20" width="13.140625" style="27" customWidth="1"/>
    <col min="21" max="21" width="29" style="27" customWidth="1"/>
    <col min="22" max="22" width="25.85546875" style="27" customWidth="1"/>
    <col min="23" max="16384" width="9.140625" style="2"/>
  </cols>
  <sheetData>
    <row r="2" spans="1:22" ht="26.25" x14ac:dyDescent="0.25">
      <c r="B2" s="35"/>
      <c r="C2" s="35"/>
      <c r="D2" s="35"/>
      <c r="V2" s="40"/>
    </row>
    <row r="4" spans="1:22" ht="21" x14ac:dyDescent="0.25">
      <c r="B4" s="29"/>
      <c r="C4" s="29"/>
      <c r="D4" s="29"/>
      <c r="E4" s="30"/>
      <c r="T4" s="46"/>
      <c r="U4" s="46"/>
      <c r="V4" s="46"/>
    </row>
    <row r="5" spans="1:22" ht="21" x14ac:dyDescent="0.25">
      <c r="B5" s="32"/>
      <c r="C5" s="32"/>
      <c r="D5" s="32"/>
      <c r="U5" s="46"/>
      <c r="V5" s="46"/>
    </row>
    <row r="7" spans="1:22" ht="21" x14ac:dyDescent="0.25">
      <c r="B7" s="44"/>
      <c r="C7" s="44"/>
      <c r="D7" s="44"/>
      <c r="E7" s="44"/>
      <c r="V7" s="41"/>
    </row>
    <row r="9" spans="1:22" ht="18.75" x14ac:dyDescent="0.25">
      <c r="B9" s="45"/>
      <c r="C9" s="45"/>
      <c r="D9" s="45"/>
      <c r="E9" s="45"/>
      <c r="V9" s="42"/>
    </row>
    <row r="12" spans="1:22" ht="18" x14ac:dyDescent="0.25">
      <c r="B12" s="47" t="s">
        <v>258</v>
      </c>
      <c r="C12" s="47"/>
      <c r="D12" s="47"/>
      <c r="E12" s="47"/>
      <c r="F12" s="47"/>
      <c r="G12" s="47"/>
      <c r="H12" s="47"/>
      <c r="I12" s="47"/>
      <c r="J12" s="47"/>
      <c r="K12" s="47"/>
      <c r="L12" s="47"/>
      <c r="M12" s="47"/>
      <c r="N12" s="47"/>
      <c r="O12" s="47"/>
      <c r="P12" s="47"/>
      <c r="Q12" s="47"/>
      <c r="R12" s="47"/>
      <c r="S12" s="47"/>
      <c r="T12" s="47"/>
      <c r="U12" s="47"/>
      <c r="V12" s="47"/>
    </row>
    <row r="13" spans="1:22" x14ac:dyDescent="0.25">
      <c r="B13" s="1"/>
      <c r="C13" s="3"/>
      <c r="D13" s="3"/>
      <c r="E13" s="3"/>
      <c r="F13" s="3"/>
      <c r="G13" s="3"/>
      <c r="H13" s="3"/>
      <c r="I13" s="3"/>
      <c r="J13" s="3"/>
      <c r="K13" s="3"/>
      <c r="L13" s="3"/>
      <c r="M13" s="3"/>
      <c r="N13" s="3"/>
      <c r="O13" s="3"/>
      <c r="P13" s="3"/>
      <c r="Q13" s="3"/>
      <c r="R13" s="38"/>
      <c r="S13" s="3"/>
      <c r="T13" s="3"/>
      <c r="U13" s="3"/>
      <c r="V13" s="3"/>
    </row>
    <row r="14" spans="1:22" ht="48.75" customHeight="1" x14ac:dyDescent="0.25">
      <c r="A14" s="43" t="s">
        <v>0</v>
      </c>
      <c r="B14" s="43" t="s">
        <v>0</v>
      </c>
      <c r="C14" s="43" t="s">
        <v>54</v>
      </c>
      <c r="D14" s="43" t="s">
        <v>1</v>
      </c>
      <c r="E14" s="43" t="s">
        <v>55</v>
      </c>
      <c r="F14" s="43" t="s">
        <v>2</v>
      </c>
      <c r="G14" s="43" t="s">
        <v>49</v>
      </c>
      <c r="H14" s="43" t="s">
        <v>3</v>
      </c>
      <c r="I14" s="43" t="s">
        <v>4</v>
      </c>
      <c r="J14" s="43"/>
      <c r="K14" s="43"/>
      <c r="L14" s="43"/>
      <c r="M14" s="43"/>
      <c r="N14" s="43" t="s">
        <v>5</v>
      </c>
      <c r="O14" s="43" t="s">
        <v>6</v>
      </c>
      <c r="P14" s="43" t="s">
        <v>7</v>
      </c>
      <c r="Q14" s="43" t="s">
        <v>8</v>
      </c>
      <c r="R14" s="48" t="s">
        <v>165</v>
      </c>
      <c r="S14" s="43" t="s">
        <v>9</v>
      </c>
      <c r="T14" s="43"/>
      <c r="U14" s="43" t="s">
        <v>56</v>
      </c>
      <c r="V14" s="43" t="s">
        <v>10</v>
      </c>
    </row>
    <row r="15" spans="1:22" ht="18.75" x14ac:dyDescent="0.25">
      <c r="A15" s="43"/>
      <c r="B15" s="43"/>
      <c r="C15" s="43"/>
      <c r="D15" s="43"/>
      <c r="E15" s="43"/>
      <c r="F15" s="43"/>
      <c r="G15" s="43"/>
      <c r="H15" s="43"/>
      <c r="I15" s="43" t="s">
        <v>11</v>
      </c>
      <c r="J15" s="43" t="s">
        <v>12</v>
      </c>
      <c r="K15" s="43"/>
      <c r="L15" s="43" t="s">
        <v>12</v>
      </c>
      <c r="M15" s="43"/>
      <c r="N15" s="43"/>
      <c r="O15" s="43"/>
      <c r="P15" s="43"/>
      <c r="Q15" s="43"/>
      <c r="R15" s="49"/>
      <c r="S15" s="43" t="s">
        <v>13</v>
      </c>
      <c r="T15" s="43" t="s">
        <v>14</v>
      </c>
      <c r="U15" s="43"/>
      <c r="V15" s="43"/>
    </row>
    <row r="16" spans="1:22" ht="18.75" customHeight="1" x14ac:dyDescent="0.25">
      <c r="A16" s="43"/>
      <c r="B16" s="43"/>
      <c r="C16" s="43"/>
      <c r="D16" s="43"/>
      <c r="E16" s="43"/>
      <c r="F16" s="43"/>
      <c r="G16" s="43"/>
      <c r="H16" s="43"/>
      <c r="I16" s="43"/>
      <c r="J16" s="43">
        <v>0.4</v>
      </c>
      <c r="K16" s="43"/>
      <c r="L16" s="43" t="s">
        <v>15</v>
      </c>
      <c r="M16" s="43"/>
      <c r="N16" s="43"/>
      <c r="O16" s="43"/>
      <c r="P16" s="43"/>
      <c r="Q16" s="43"/>
      <c r="R16" s="49"/>
      <c r="S16" s="43"/>
      <c r="T16" s="43"/>
      <c r="U16" s="43"/>
      <c r="V16" s="43"/>
    </row>
    <row r="17" spans="1:22" ht="53.25" customHeight="1" x14ac:dyDescent="0.25">
      <c r="A17" s="43"/>
      <c r="B17" s="43"/>
      <c r="C17" s="43"/>
      <c r="D17" s="43"/>
      <c r="E17" s="43"/>
      <c r="F17" s="43"/>
      <c r="G17" s="43"/>
      <c r="H17" s="43"/>
      <c r="I17" s="20" t="s">
        <v>16</v>
      </c>
      <c r="J17" s="20" t="s">
        <v>17</v>
      </c>
      <c r="K17" s="20" t="s">
        <v>18</v>
      </c>
      <c r="L17" s="20" t="s">
        <v>17</v>
      </c>
      <c r="M17" s="20" t="s">
        <v>18</v>
      </c>
      <c r="N17" s="43"/>
      <c r="O17" s="43"/>
      <c r="P17" s="43"/>
      <c r="Q17" s="43"/>
      <c r="R17" s="50"/>
      <c r="S17" s="43"/>
      <c r="T17" s="43"/>
      <c r="U17" s="43"/>
      <c r="V17" s="43"/>
    </row>
    <row r="18" spans="1:22" ht="18.75" x14ac:dyDescent="0.25">
      <c r="A18" s="33"/>
      <c r="B18" s="4"/>
      <c r="C18" s="5"/>
      <c r="D18" s="20"/>
      <c r="E18" s="20"/>
      <c r="F18" s="20"/>
      <c r="G18" s="20"/>
      <c r="H18" s="20"/>
      <c r="I18" s="20"/>
      <c r="J18" s="20"/>
      <c r="K18" s="20"/>
      <c r="L18" s="20"/>
      <c r="M18" s="20"/>
      <c r="N18" s="20"/>
      <c r="O18" s="20"/>
      <c r="P18" s="20"/>
      <c r="Q18" s="20"/>
      <c r="R18" s="21"/>
      <c r="S18" s="20"/>
      <c r="T18" s="20"/>
      <c r="U18" s="4"/>
      <c r="V18" s="4"/>
    </row>
    <row r="19" spans="1:22" ht="93.75" x14ac:dyDescent="0.25">
      <c r="A19" s="28">
        <v>1</v>
      </c>
      <c r="B19" s="20">
        <v>1</v>
      </c>
      <c r="C19" s="20" t="s">
        <v>59</v>
      </c>
      <c r="D19" s="20" t="s">
        <v>19</v>
      </c>
      <c r="E19" s="20" t="s">
        <v>20</v>
      </c>
      <c r="F19" s="6">
        <v>13.57</v>
      </c>
      <c r="G19" s="6">
        <f>J19+K19+L19+M19</f>
        <v>1.0840000000000001</v>
      </c>
      <c r="H19" s="20" t="s">
        <v>52</v>
      </c>
      <c r="I19" s="20"/>
      <c r="J19" s="20">
        <v>1.0840000000000001</v>
      </c>
      <c r="K19" s="20"/>
      <c r="L19" s="20"/>
      <c r="M19" s="20"/>
      <c r="N19" s="20">
        <v>12.86</v>
      </c>
      <c r="O19" s="20" t="s">
        <v>26</v>
      </c>
      <c r="P19" s="20" t="s">
        <v>160</v>
      </c>
      <c r="Q19" s="20">
        <v>2017</v>
      </c>
      <c r="R19" s="39">
        <v>100</v>
      </c>
      <c r="S19" s="20">
        <v>8</v>
      </c>
      <c r="T19" s="20">
        <v>2</v>
      </c>
      <c r="U19" s="20" t="s">
        <v>23</v>
      </c>
      <c r="V19" s="20" t="s">
        <v>24</v>
      </c>
    </row>
    <row r="20" spans="1:22" ht="75" x14ac:dyDescent="0.25">
      <c r="A20" s="28" t="e">
        <f>#REF!+1</f>
        <v>#REF!</v>
      </c>
      <c r="B20" s="20">
        <v>7</v>
      </c>
      <c r="C20" s="20" t="s">
        <v>59</v>
      </c>
      <c r="D20" s="20" t="s">
        <v>27</v>
      </c>
      <c r="E20" s="20" t="s">
        <v>35</v>
      </c>
      <c r="F20" s="6">
        <v>5.15</v>
      </c>
      <c r="G20" s="6">
        <f t="shared" ref="G20:G31" si="0">J20+K20+L20+M20</f>
        <v>0.75</v>
      </c>
      <c r="H20" s="20" t="s">
        <v>28</v>
      </c>
      <c r="I20" s="20"/>
      <c r="J20" s="20">
        <v>0.75</v>
      </c>
      <c r="K20" s="20"/>
      <c r="L20" s="20"/>
      <c r="M20" s="20"/>
      <c r="N20" s="20"/>
      <c r="O20" s="20" t="s">
        <v>21</v>
      </c>
      <c r="P20" s="20" t="s">
        <v>160</v>
      </c>
      <c r="Q20" s="20">
        <v>2018</v>
      </c>
      <c r="R20" s="39">
        <v>100</v>
      </c>
      <c r="S20" s="20">
        <v>11</v>
      </c>
      <c r="T20" s="20">
        <v>5</v>
      </c>
      <c r="U20" s="20" t="s">
        <v>29</v>
      </c>
      <c r="V20" s="20" t="s">
        <v>51</v>
      </c>
    </row>
    <row r="21" spans="1:22" ht="69.75" customHeight="1" x14ac:dyDescent="0.25">
      <c r="A21" s="28" t="e">
        <f>#REF!+1</f>
        <v>#REF!</v>
      </c>
      <c r="B21" s="20">
        <v>17</v>
      </c>
      <c r="C21" s="20" t="s">
        <v>59</v>
      </c>
      <c r="D21" s="20" t="s">
        <v>178</v>
      </c>
      <c r="E21" s="20" t="s">
        <v>179</v>
      </c>
      <c r="F21" s="6"/>
      <c r="G21" s="6">
        <v>0.63200000000000001</v>
      </c>
      <c r="H21" s="20" t="s">
        <v>180</v>
      </c>
      <c r="I21" s="20"/>
      <c r="J21" s="20"/>
      <c r="K21" s="20"/>
      <c r="L21" s="20">
        <v>0.63200000000000001</v>
      </c>
      <c r="M21" s="20"/>
      <c r="N21" s="20"/>
      <c r="O21" s="20" t="s">
        <v>26</v>
      </c>
      <c r="P21" s="20" t="s">
        <v>160</v>
      </c>
      <c r="Q21" s="20">
        <v>2017</v>
      </c>
      <c r="R21" s="39">
        <v>100</v>
      </c>
      <c r="S21" s="20"/>
      <c r="T21" s="20"/>
      <c r="U21" s="20" t="s">
        <v>181</v>
      </c>
      <c r="V21" s="20" t="s">
        <v>179</v>
      </c>
    </row>
    <row r="22" spans="1:22" ht="157.5" customHeight="1" x14ac:dyDescent="0.25">
      <c r="A22" s="28" t="e">
        <f t="shared" ref="A22:A32" si="1">A21+1</f>
        <v>#REF!</v>
      </c>
      <c r="B22" s="20">
        <v>18</v>
      </c>
      <c r="C22" s="20" t="s">
        <v>59</v>
      </c>
      <c r="D22" s="20" t="s">
        <v>31</v>
      </c>
      <c r="E22" s="20" t="s">
        <v>32</v>
      </c>
      <c r="F22" s="6">
        <v>6.97</v>
      </c>
      <c r="G22" s="6">
        <f t="shared" si="0"/>
        <v>0.02</v>
      </c>
      <c r="H22" s="20" t="s">
        <v>53</v>
      </c>
      <c r="I22" s="20"/>
      <c r="J22" s="20"/>
      <c r="K22" s="20">
        <v>0.02</v>
      </c>
      <c r="L22" s="20"/>
      <c r="M22" s="20"/>
      <c r="N22" s="20"/>
      <c r="O22" s="20" t="s">
        <v>26</v>
      </c>
      <c r="P22" s="20" t="s">
        <v>160</v>
      </c>
      <c r="Q22" s="20">
        <v>2018</v>
      </c>
      <c r="R22" s="39">
        <v>100</v>
      </c>
      <c r="S22" s="20">
        <v>13</v>
      </c>
      <c r="T22" s="20">
        <v>9</v>
      </c>
      <c r="U22" s="20" t="s">
        <v>33</v>
      </c>
      <c r="V22" s="20" t="s">
        <v>161</v>
      </c>
    </row>
    <row r="23" spans="1:22" ht="56.25" x14ac:dyDescent="0.25">
      <c r="A23" s="28" t="e">
        <f>#REF!+1</f>
        <v>#REF!</v>
      </c>
      <c r="B23" s="20">
        <v>27</v>
      </c>
      <c r="C23" s="20" t="s">
        <v>59</v>
      </c>
      <c r="D23" s="20" t="s">
        <v>166</v>
      </c>
      <c r="E23" s="20" t="s">
        <v>34</v>
      </c>
      <c r="F23" s="6"/>
      <c r="G23" s="6">
        <v>0.48599999999999999</v>
      </c>
      <c r="H23" s="20" t="s">
        <v>167</v>
      </c>
      <c r="I23" s="20"/>
      <c r="J23" s="20"/>
      <c r="K23" s="20"/>
      <c r="L23" s="20">
        <v>0.48599999999999999</v>
      </c>
      <c r="M23" s="20"/>
      <c r="N23" s="20"/>
      <c r="O23" s="20" t="s">
        <v>26</v>
      </c>
      <c r="P23" s="20" t="s">
        <v>160</v>
      </c>
      <c r="Q23" s="20">
        <v>2017</v>
      </c>
      <c r="R23" s="39">
        <v>100</v>
      </c>
      <c r="S23" s="20"/>
      <c r="T23" s="20"/>
      <c r="U23" s="20" t="s">
        <v>30</v>
      </c>
      <c r="V23" s="20" t="s">
        <v>30</v>
      </c>
    </row>
    <row r="24" spans="1:22" ht="56.25" x14ac:dyDescent="0.25">
      <c r="A24" s="28" t="e">
        <f t="shared" si="1"/>
        <v>#REF!</v>
      </c>
      <c r="B24" s="20">
        <v>28</v>
      </c>
      <c r="C24" s="20" t="s">
        <v>59</v>
      </c>
      <c r="D24" s="20" t="s">
        <v>168</v>
      </c>
      <c r="E24" s="20" t="s">
        <v>34</v>
      </c>
      <c r="F24" s="6"/>
      <c r="G24" s="8">
        <v>0.67600000000000005</v>
      </c>
      <c r="H24" s="20" t="s">
        <v>170</v>
      </c>
      <c r="I24" s="20"/>
      <c r="J24" s="20"/>
      <c r="K24" s="20"/>
      <c r="L24" s="20"/>
      <c r="M24" s="20">
        <v>0.67600000000000005</v>
      </c>
      <c r="N24" s="20"/>
      <c r="O24" s="20" t="s">
        <v>26</v>
      </c>
      <c r="P24" s="20" t="s">
        <v>160</v>
      </c>
      <c r="Q24" s="20">
        <v>2017</v>
      </c>
      <c r="R24" s="39">
        <v>100</v>
      </c>
      <c r="S24" s="20"/>
      <c r="T24" s="20"/>
      <c r="U24" s="20" t="s">
        <v>30</v>
      </c>
      <c r="V24" s="20" t="s">
        <v>30</v>
      </c>
    </row>
    <row r="25" spans="1:22" ht="56.25" x14ac:dyDescent="0.25">
      <c r="A25" s="28" t="e">
        <f t="shared" si="1"/>
        <v>#REF!</v>
      </c>
      <c r="B25" s="20">
        <v>29</v>
      </c>
      <c r="C25" s="20" t="s">
        <v>59</v>
      </c>
      <c r="D25" s="20" t="s">
        <v>169</v>
      </c>
      <c r="E25" s="20" t="s">
        <v>34</v>
      </c>
      <c r="F25" s="6"/>
      <c r="G25" s="8">
        <v>0.745</v>
      </c>
      <c r="H25" s="20" t="s">
        <v>170</v>
      </c>
      <c r="I25" s="20"/>
      <c r="J25" s="20"/>
      <c r="K25" s="20"/>
      <c r="L25" s="20"/>
      <c r="M25" s="20">
        <v>0.745</v>
      </c>
      <c r="N25" s="20"/>
      <c r="O25" s="20" t="s">
        <v>26</v>
      </c>
      <c r="P25" s="20" t="s">
        <v>160</v>
      </c>
      <c r="Q25" s="20">
        <v>2017</v>
      </c>
      <c r="R25" s="39">
        <v>100</v>
      </c>
      <c r="S25" s="20"/>
      <c r="T25" s="20"/>
      <c r="U25" s="20" t="s">
        <v>30</v>
      </c>
      <c r="V25" s="20" t="s">
        <v>30</v>
      </c>
    </row>
    <row r="26" spans="1:22" ht="112.5" x14ac:dyDescent="0.25">
      <c r="A26" s="28" t="e">
        <f>#REF!+1</f>
        <v>#REF!</v>
      </c>
      <c r="B26" s="20">
        <v>31</v>
      </c>
      <c r="C26" s="20" t="s">
        <v>59</v>
      </c>
      <c r="D26" s="20" t="s">
        <v>36</v>
      </c>
      <c r="E26" s="20" t="s">
        <v>35</v>
      </c>
      <c r="F26" s="6">
        <v>12.1</v>
      </c>
      <c r="G26" s="6">
        <f t="shared" si="0"/>
        <v>1.794</v>
      </c>
      <c r="H26" s="20" t="s">
        <v>37</v>
      </c>
      <c r="I26" s="20"/>
      <c r="J26" s="20">
        <v>1.641</v>
      </c>
      <c r="K26" s="20">
        <v>0.153</v>
      </c>
      <c r="L26" s="20"/>
      <c r="M26" s="20"/>
      <c r="N26" s="20">
        <v>6.79</v>
      </c>
      <c r="O26" s="20" t="s">
        <v>26</v>
      </c>
      <c r="P26" s="20" t="s">
        <v>160</v>
      </c>
      <c r="Q26" s="20">
        <v>2018</v>
      </c>
      <c r="R26" s="39">
        <v>100</v>
      </c>
      <c r="S26" s="20">
        <v>60</v>
      </c>
      <c r="T26" s="20">
        <v>9</v>
      </c>
      <c r="U26" s="20" t="s">
        <v>38</v>
      </c>
      <c r="V26" s="20" t="s">
        <v>38</v>
      </c>
    </row>
    <row r="27" spans="1:22" ht="112.5" x14ac:dyDescent="0.25">
      <c r="A27" s="28" t="e">
        <f>#REF!+1</f>
        <v>#REF!</v>
      </c>
      <c r="B27" s="20">
        <v>50</v>
      </c>
      <c r="C27" s="20" t="s">
        <v>59</v>
      </c>
      <c r="D27" s="20" t="s">
        <v>164</v>
      </c>
      <c r="E27" s="20" t="s">
        <v>39</v>
      </c>
      <c r="F27" s="6">
        <v>2.58</v>
      </c>
      <c r="G27" s="6">
        <f>J27+K27+L27+M27</f>
        <v>0.3</v>
      </c>
      <c r="H27" s="20" t="s">
        <v>57</v>
      </c>
      <c r="I27" s="20"/>
      <c r="J27" s="20">
        <v>0.3</v>
      </c>
      <c r="K27" s="20"/>
      <c r="L27" s="20"/>
      <c r="M27" s="20"/>
      <c r="N27" s="20">
        <v>2.0699999999999998</v>
      </c>
      <c r="O27" s="20" t="s">
        <v>26</v>
      </c>
      <c r="P27" s="20" t="s">
        <v>160</v>
      </c>
      <c r="Q27" s="20">
        <v>2018</v>
      </c>
      <c r="R27" s="39">
        <v>40</v>
      </c>
      <c r="S27" s="20">
        <v>82</v>
      </c>
      <c r="T27" s="20">
        <v>4</v>
      </c>
      <c r="U27" s="20" t="s">
        <v>186</v>
      </c>
      <c r="V27" s="20" t="s">
        <v>187</v>
      </c>
    </row>
    <row r="28" spans="1:22" ht="75" x14ac:dyDescent="0.25">
      <c r="A28" s="28" t="e">
        <f>#REF!+1</f>
        <v>#REF!</v>
      </c>
      <c r="B28" s="20">
        <v>53</v>
      </c>
      <c r="C28" s="20" t="s">
        <v>59</v>
      </c>
      <c r="D28" s="20" t="s">
        <v>44</v>
      </c>
      <c r="E28" s="20" t="s">
        <v>45</v>
      </c>
      <c r="F28" s="6">
        <v>5.91</v>
      </c>
      <c r="G28" s="6">
        <f t="shared" si="0"/>
        <v>0.4</v>
      </c>
      <c r="H28" s="20" t="s">
        <v>46</v>
      </c>
      <c r="I28" s="20"/>
      <c r="J28" s="20">
        <v>0.4</v>
      </c>
      <c r="K28" s="20"/>
      <c r="L28" s="20"/>
      <c r="M28" s="20"/>
      <c r="N28" s="20"/>
      <c r="O28" s="20" t="s">
        <v>26</v>
      </c>
      <c r="P28" s="20" t="s">
        <v>160</v>
      </c>
      <c r="Q28" s="20">
        <v>2017</v>
      </c>
      <c r="R28" s="39">
        <v>100</v>
      </c>
      <c r="S28" s="20">
        <v>15</v>
      </c>
      <c r="T28" s="20">
        <v>0</v>
      </c>
      <c r="U28" s="20" t="s">
        <v>47</v>
      </c>
      <c r="V28" s="20" t="s">
        <v>48</v>
      </c>
    </row>
    <row r="29" spans="1:22" ht="112.5" x14ac:dyDescent="0.25">
      <c r="A29" s="28" t="e">
        <f>#REF!+1</f>
        <v>#REF!</v>
      </c>
      <c r="B29" s="20">
        <v>57</v>
      </c>
      <c r="C29" s="20" t="s">
        <v>59</v>
      </c>
      <c r="D29" s="20" t="s">
        <v>171</v>
      </c>
      <c r="E29" s="20" t="s">
        <v>25</v>
      </c>
      <c r="F29" s="6"/>
      <c r="G29" s="7">
        <v>0.22800000000000001</v>
      </c>
      <c r="H29" s="20" t="s">
        <v>172</v>
      </c>
      <c r="I29" s="20"/>
      <c r="J29" s="20">
        <v>0.22800000000000001</v>
      </c>
      <c r="K29" s="20"/>
      <c r="L29" s="20"/>
      <c r="M29" s="20"/>
      <c r="N29" s="20"/>
      <c r="O29" s="20" t="s">
        <v>26</v>
      </c>
      <c r="P29" s="20" t="s">
        <v>160</v>
      </c>
      <c r="Q29" s="20">
        <v>2017</v>
      </c>
      <c r="R29" s="39">
        <v>100</v>
      </c>
      <c r="S29" s="20">
        <v>13</v>
      </c>
      <c r="T29" s="20">
        <v>2</v>
      </c>
      <c r="U29" s="20" t="s">
        <v>174</v>
      </c>
      <c r="V29" s="20" t="s">
        <v>173</v>
      </c>
    </row>
    <row r="30" spans="1:22" ht="56.25" x14ac:dyDescent="0.25">
      <c r="A30" s="28" t="e">
        <f t="shared" si="1"/>
        <v>#REF!</v>
      </c>
      <c r="B30" s="20">
        <v>58</v>
      </c>
      <c r="C30" s="20" t="s">
        <v>59</v>
      </c>
      <c r="D30" s="20" t="s">
        <v>175</v>
      </c>
      <c r="E30" s="20" t="s">
        <v>25</v>
      </c>
      <c r="F30" s="6"/>
      <c r="G30" s="7">
        <v>0.24</v>
      </c>
      <c r="H30" s="20" t="s">
        <v>172</v>
      </c>
      <c r="I30" s="20"/>
      <c r="J30" s="20">
        <v>0.24</v>
      </c>
      <c r="K30" s="20"/>
      <c r="L30" s="20"/>
      <c r="M30" s="20"/>
      <c r="N30" s="20"/>
      <c r="O30" s="20" t="s">
        <v>26</v>
      </c>
      <c r="P30" s="20" t="s">
        <v>176</v>
      </c>
      <c r="Q30" s="20">
        <v>2017</v>
      </c>
      <c r="R30" s="39">
        <v>100</v>
      </c>
      <c r="S30" s="20">
        <v>26</v>
      </c>
      <c r="T30" s="20">
        <v>2</v>
      </c>
      <c r="U30" s="20" t="s">
        <v>177</v>
      </c>
      <c r="V30" s="20" t="s">
        <v>177</v>
      </c>
    </row>
    <row r="31" spans="1:22" ht="93.75" x14ac:dyDescent="0.25">
      <c r="A31" s="28" t="e">
        <f>#REF!+1</f>
        <v>#REF!</v>
      </c>
      <c r="B31" s="20">
        <v>60</v>
      </c>
      <c r="C31" s="20" t="s">
        <v>59</v>
      </c>
      <c r="D31" s="20" t="s">
        <v>40</v>
      </c>
      <c r="E31" s="20" t="s">
        <v>41</v>
      </c>
      <c r="F31" s="6">
        <v>11</v>
      </c>
      <c r="G31" s="6">
        <f t="shared" si="0"/>
        <v>1</v>
      </c>
      <c r="H31" s="20" t="s">
        <v>50</v>
      </c>
      <c r="I31" s="20"/>
      <c r="J31" s="20">
        <v>1</v>
      </c>
      <c r="K31" s="20"/>
      <c r="L31" s="20"/>
      <c r="M31" s="20"/>
      <c r="N31" s="20">
        <v>3.01</v>
      </c>
      <c r="O31" s="20" t="s">
        <v>26</v>
      </c>
      <c r="P31" s="20" t="s">
        <v>160</v>
      </c>
      <c r="Q31" s="20">
        <v>2018</v>
      </c>
      <c r="R31" s="39">
        <v>100</v>
      </c>
      <c r="S31" s="20">
        <v>58</v>
      </c>
      <c r="T31" s="20">
        <v>10</v>
      </c>
      <c r="U31" s="20" t="s">
        <v>42</v>
      </c>
      <c r="V31" s="20" t="s">
        <v>43</v>
      </c>
    </row>
    <row r="32" spans="1:22" ht="56.25" x14ac:dyDescent="0.25">
      <c r="A32" s="28" t="e">
        <f t="shared" si="1"/>
        <v>#REF!</v>
      </c>
      <c r="B32" s="20">
        <v>61</v>
      </c>
      <c r="C32" s="20" t="s">
        <v>59</v>
      </c>
      <c r="D32" s="20" t="s">
        <v>182</v>
      </c>
      <c r="E32" s="20" t="s">
        <v>30</v>
      </c>
      <c r="F32" s="6"/>
      <c r="G32" s="6">
        <v>0.37</v>
      </c>
      <c r="H32" s="20" t="s">
        <v>183</v>
      </c>
      <c r="I32" s="20"/>
      <c r="J32" s="20">
        <v>0.37</v>
      </c>
      <c r="K32" s="20"/>
      <c r="L32" s="20"/>
      <c r="M32" s="20"/>
      <c r="N32" s="20">
        <v>0.37</v>
      </c>
      <c r="O32" s="20" t="s">
        <v>26</v>
      </c>
      <c r="P32" s="20" t="s">
        <v>160</v>
      </c>
      <c r="Q32" s="20">
        <v>2017</v>
      </c>
      <c r="R32" s="39">
        <v>100</v>
      </c>
      <c r="S32" s="20">
        <v>10</v>
      </c>
      <c r="T32" s="20">
        <v>2</v>
      </c>
      <c r="U32" s="20" t="s">
        <v>184</v>
      </c>
      <c r="V32" s="20" t="s">
        <v>185</v>
      </c>
    </row>
    <row r="33" spans="1:22" ht="37.5" x14ac:dyDescent="0.25">
      <c r="A33" s="28" t="e">
        <f>#REF!+1</f>
        <v>#REF!</v>
      </c>
      <c r="B33" s="9">
        <v>2</v>
      </c>
      <c r="C33" s="9" t="s">
        <v>109</v>
      </c>
      <c r="D33" s="10" t="s">
        <v>106</v>
      </c>
      <c r="E33" s="9" t="s">
        <v>104</v>
      </c>
      <c r="F33" s="11">
        <v>0.15</v>
      </c>
      <c r="G33" s="9" t="s">
        <v>189</v>
      </c>
      <c r="H33" s="12" t="s">
        <v>105</v>
      </c>
      <c r="I33" s="9"/>
      <c r="J33" s="9">
        <v>1.5</v>
      </c>
      <c r="K33" s="9"/>
      <c r="L33" s="9"/>
      <c r="M33" s="9"/>
      <c r="N33" s="11">
        <v>0.05</v>
      </c>
      <c r="O33" s="9" t="s">
        <v>26</v>
      </c>
      <c r="P33" s="9" t="s">
        <v>188</v>
      </c>
      <c r="Q33" s="9">
        <v>2017</v>
      </c>
      <c r="R33" s="13">
        <v>36</v>
      </c>
      <c r="S33" s="13">
        <v>15</v>
      </c>
      <c r="T33" s="14">
        <v>0.2</v>
      </c>
      <c r="U33" s="9">
        <v>2017</v>
      </c>
      <c r="V33" s="9" t="s">
        <v>110</v>
      </c>
    </row>
    <row r="34" spans="1:22" ht="56.25" x14ac:dyDescent="0.25">
      <c r="A34" s="28" t="e">
        <f t="shared" ref="A34:A36" si="2">A33+1</f>
        <v>#REF!</v>
      </c>
      <c r="B34" s="9">
        <v>9</v>
      </c>
      <c r="C34" s="9" t="s">
        <v>109</v>
      </c>
      <c r="D34" s="10" t="s">
        <v>107</v>
      </c>
      <c r="E34" s="9" t="s">
        <v>104</v>
      </c>
      <c r="F34" s="11">
        <v>0.15</v>
      </c>
      <c r="G34" s="9" t="s">
        <v>190</v>
      </c>
      <c r="H34" s="12" t="s">
        <v>105</v>
      </c>
      <c r="I34" s="9"/>
      <c r="J34" s="9">
        <v>0.7</v>
      </c>
      <c r="K34" s="9"/>
      <c r="L34" s="9"/>
      <c r="M34" s="9"/>
      <c r="N34" s="11">
        <v>0.05</v>
      </c>
      <c r="O34" s="9" t="s">
        <v>26</v>
      </c>
      <c r="P34" s="9" t="s">
        <v>188</v>
      </c>
      <c r="Q34" s="9">
        <v>2017</v>
      </c>
      <c r="R34" s="13">
        <v>68</v>
      </c>
      <c r="S34" s="13">
        <v>11</v>
      </c>
      <c r="T34" s="14">
        <v>0.7</v>
      </c>
      <c r="U34" s="9">
        <v>2017</v>
      </c>
      <c r="V34" s="9" t="s">
        <v>111</v>
      </c>
    </row>
    <row r="35" spans="1:22" ht="56.25" x14ac:dyDescent="0.25">
      <c r="A35" s="28" t="e">
        <f t="shared" si="2"/>
        <v>#REF!</v>
      </c>
      <c r="B35" s="9"/>
      <c r="C35" s="9" t="s">
        <v>109</v>
      </c>
      <c r="D35" s="10" t="s">
        <v>191</v>
      </c>
      <c r="E35" s="9" t="s">
        <v>104</v>
      </c>
      <c r="F35" s="11">
        <v>0.2</v>
      </c>
      <c r="G35" s="9" t="s">
        <v>192</v>
      </c>
      <c r="H35" s="12" t="s">
        <v>105</v>
      </c>
      <c r="I35" s="9"/>
      <c r="J35" s="9">
        <v>0.62</v>
      </c>
      <c r="K35" s="9"/>
      <c r="L35" s="9"/>
      <c r="M35" s="9"/>
      <c r="N35" s="11">
        <v>0.05</v>
      </c>
      <c r="O35" s="9" t="s">
        <v>26</v>
      </c>
      <c r="P35" s="9" t="s">
        <v>188</v>
      </c>
      <c r="Q35" s="9">
        <v>2017</v>
      </c>
      <c r="R35" s="13">
        <v>22</v>
      </c>
      <c r="S35" s="13">
        <v>9</v>
      </c>
      <c r="T35" s="14">
        <v>1</v>
      </c>
      <c r="U35" s="9">
        <v>2017</v>
      </c>
      <c r="V35" s="9" t="s">
        <v>194</v>
      </c>
    </row>
    <row r="36" spans="1:22" ht="56.25" x14ac:dyDescent="0.25">
      <c r="A36" s="28" t="e">
        <f t="shared" si="2"/>
        <v>#REF!</v>
      </c>
      <c r="B36" s="9">
        <v>3</v>
      </c>
      <c r="C36" s="9" t="s">
        <v>109</v>
      </c>
      <c r="D36" s="9" t="s">
        <v>108</v>
      </c>
      <c r="E36" s="9" t="s">
        <v>104</v>
      </c>
      <c r="F36" s="11">
        <v>0.15</v>
      </c>
      <c r="G36" s="9" t="s">
        <v>193</v>
      </c>
      <c r="H36" s="9" t="s">
        <v>105</v>
      </c>
      <c r="I36" s="9"/>
      <c r="J36" s="9">
        <v>0.4</v>
      </c>
      <c r="K36" s="9"/>
      <c r="L36" s="9"/>
      <c r="M36" s="9"/>
      <c r="N36" s="11">
        <v>0.05</v>
      </c>
      <c r="O36" s="9" t="s">
        <v>26</v>
      </c>
      <c r="P36" s="9" t="s">
        <v>188</v>
      </c>
      <c r="Q36" s="9">
        <v>2018</v>
      </c>
      <c r="R36" s="13">
        <v>49</v>
      </c>
      <c r="S36" s="13">
        <v>12</v>
      </c>
      <c r="T36" s="11">
        <v>0</v>
      </c>
      <c r="U36" s="9">
        <v>2018</v>
      </c>
      <c r="V36" s="9" t="s">
        <v>195</v>
      </c>
    </row>
    <row r="37" spans="1:22" ht="240" customHeight="1" x14ac:dyDescent="0.25">
      <c r="A37" s="28" t="e">
        <f>#REF!+1</f>
        <v>#REF!</v>
      </c>
      <c r="B37" s="15">
        <v>44</v>
      </c>
      <c r="C37" s="4" t="s">
        <v>115</v>
      </c>
      <c r="D37" s="4" t="s">
        <v>112</v>
      </c>
      <c r="E37" s="4" t="s">
        <v>113</v>
      </c>
      <c r="F37" s="4">
        <v>25.67</v>
      </c>
      <c r="G37" s="18" t="s">
        <v>198</v>
      </c>
      <c r="H37" s="15" t="s">
        <v>114</v>
      </c>
      <c r="I37" s="4">
        <v>250</v>
      </c>
      <c r="J37" s="19">
        <v>3.4</v>
      </c>
      <c r="K37" s="4"/>
      <c r="L37" s="18"/>
      <c r="M37" s="4"/>
      <c r="N37" s="4">
        <v>10</v>
      </c>
      <c r="O37" s="17" t="s">
        <v>196</v>
      </c>
      <c r="P37" s="15" t="s">
        <v>197</v>
      </c>
      <c r="Q37" s="4">
        <v>2018</v>
      </c>
      <c r="R37" s="15">
        <v>48</v>
      </c>
      <c r="S37" s="4">
        <v>1</v>
      </c>
      <c r="T37" s="4"/>
      <c r="U37" s="4" t="s">
        <v>116</v>
      </c>
      <c r="V37" s="16" t="s">
        <v>117</v>
      </c>
    </row>
    <row r="38" spans="1:22" ht="150" x14ac:dyDescent="0.25">
      <c r="A38" s="28" t="e">
        <f>#REF!+1</f>
        <v>#REF!</v>
      </c>
      <c r="B38" s="15" t="e">
        <f>#REF!+1</f>
        <v>#REF!</v>
      </c>
      <c r="C38" s="4" t="s">
        <v>205</v>
      </c>
      <c r="D38" s="20" t="s">
        <v>76</v>
      </c>
      <c r="E38" s="20" t="s">
        <v>75</v>
      </c>
      <c r="F38" s="20">
        <v>14.14</v>
      </c>
      <c r="G38" s="20">
        <v>1.9650000000000001</v>
      </c>
      <c r="H38" s="20" t="s">
        <v>77</v>
      </c>
      <c r="I38" s="20"/>
      <c r="J38" s="20">
        <v>1.9650000000000001</v>
      </c>
      <c r="K38" s="20"/>
      <c r="L38" s="20"/>
      <c r="M38" s="20"/>
      <c r="N38" s="20">
        <v>8.25</v>
      </c>
      <c r="O38" s="20" t="s">
        <v>26</v>
      </c>
      <c r="P38" s="20" t="s">
        <v>61</v>
      </c>
      <c r="Q38" s="20">
        <v>2018</v>
      </c>
      <c r="R38" s="22">
        <v>50</v>
      </c>
      <c r="S38" s="20">
        <v>22</v>
      </c>
      <c r="T38" s="20">
        <v>7</v>
      </c>
      <c r="U38" s="20" t="s">
        <v>199</v>
      </c>
      <c r="V38" s="20" t="s">
        <v>58</v>
      </c>
    </row>
    <row r="39" spans="1:22" ht="75" x14ac:dyDescent="0.25">
      <c r="A39" s="28" t="e">
        <f>#REF!+1</f>
        <v>#REF!</v>
      </c>
      <c r="B39" s="15" t="e">
        <f>#REF!+1</f>
        <v>#REF!</v>
      </c>
      <c r="C39" s="4" t="s">
        <v>205</v>
      </c>
      <c r="D39" s="20" t="s">
        <v>78</v>
      </c>
      <c r="E39" s="20" t="s">
        <v>75</v>
      </c>
      <c r="F39" s="20">
        <v>9.6300000000000008</v>
      </c>
      <c r="G39" s="20">
        <v>1.091</v>
      </c>
      <c r="H39" s="20" t="s">
        <v>79</v>
      </c>
      <c r="I39" s="20"/>
      <c r="J39" s="20">
        <v>1.091</v>
      </c>
      <c r="K39" s="20"/>
      <c r="L39" s="20"/>
      <c r="M39" s="20"/>
      <c r="N39" s="20">
        <v>3.12</v>
      </c>
      <c r="O39" s="20" t="s">
        <v>26</v>
      </c>
      <c r="P39" s="20" t="s">
        <v>22</v>
      </c>
      <c r="Q39" s="20">
        <v>2018</v>
      </c>
      <c r="R39" s="22">
        <v>10</v>
      </c>
      <c r="S39" s="20">
        <v>21</v>
      </c>
      <c r="T39" s="20">
        <v>3</v>
      </c>
      <c r="U39" s="20" t="s">
        <v>200</v>
      </c>
      <c r="V39" s="20" t="s">
        <v>58</v>
      </c>
    </row>
    <row r="40" spans="1:22" ht="168.75" x14ac:dyDescent="0.25">
      <c r="A40" s="28" t="e">
        <f>#REF!+1</f>
        <v>#REF!</v>
      </c>
      <c r="B40" s="15" t="e">
        <f>#REF!+1</f>
        <v>#REF!</v>
      </c>
      <c r="C40" s="4" t="s">
        <v>205</v>
      </c>
      <c r="D40" s="20" t="s">
        <v>82</v>
      </c>
      <c r="E40" s="20" t="s">
        <v>80</v>
      </c>
      <c r="F40" s="20">
        <v>23.82</v>
      </c>
      <c r="G40" s="20">
        <v>1.5429999999999999</v>
      </c>
      <c r="H40" s="20" t="s">
        <v>201</v>
      </c>
      <c r="I40" s="20"/>
      <c r="J40" s="20">
        <v>1.5429999999999999</v>
      </c>
      <c r="K40" s="20"/>
      <c r="L40" s="20"/>
      <c r="M40" s="20"/>
      <c r="N40" s="20">
        <v>7.62</v>
      </c>
      <c r="O40" s="20" t="s">
        <v>94</v>
      </c>
      <c r="P40" s="20" t="s">
        <v>61</v>
      </c>
      <c r="Q40" s="20">
        <v>2017</v>
      </c>
      <c r="R40" s="22">
        <v>50</v>
      </c>
      <c r="S40" s="20">
        <v>25</v>
      </c>
      <c r="T40" s="20">
        <v>0</v>
      </c>
      <c r="U40" s="20" t="s">
        <v>202</v>
      </c>
      <c r="V40" s="20" t="s">
        <v>202</v>
      </c>
    </row>
    <row r="41" spans="1:22" ht="168.75" x14ac:dyDescent="0.25">
      <c r="A41" s="28" t="e">
        <f>#REF!+1</f>
        <v>#REF!</v>
      </c>
      <c r="B41" s="15" t="e">
        <f>#REF!+1</f>
        <v>#REF!</v>
      </c>
      <c r="C41" s="4" t="s">
        <v>205</v>
      </c>
      <c r="D41" s="20" t="s">
        <v>83</v>
      </c>
      <c r="E41" s="20" t="s">
        <v>81</v>
      </c>
      <c r="F41" s="20">
        <v>20.8</v>
      </c>
      <c r="G41" s="20">
        <v>1.345</v>
      </c>
      <c r="H41" s="20" t="s">
        <v>203</v>
      </c>
      <c r="I41" s="20"/>
      <c r="J41" s="20">
        <v>1.345</v>
      </c>
      <c r="K41" s="20"/>
      <c r="L41" s="20"/>
      <c r="M41" s="20"/>
      <c r="N41" s="20">
        <v>8.4499999999999993</v>
      </c>
      <c r="O41" s="20" t="s">
        <v>26</v>
      </c>
      <c r="P41" s="20" t="s">
        <v>147</v>
      </c>
      <c r="Q41" s="20">
        <v>2018</v>
      </c>
      <c r="R41" s="22">
        <v>50</v>
      </c>
      <c r="S41" s="20">
        <v>26</v>
      </c>
      <c r="T41" s="20">
        <v>11</v>
      </c>
      <c r="U41" s="20" t="s">
        <v>204</v>
      </c>
      <c r="V41" s="20" t="s">
        <v>84</v>
      </c>
    </row>
    <row r="42" spans="1:22" ht="75" x14ac:dyDescent="0.25">
      <c r="A42" s="28" t="e">
        <f>#REF!+1</f>
        <v>#REF!</v>
      </c>
      <c r="B42" s="15" t="e">
        <f>#REF!+1</f>
        <v>#REF!</v>
      </c>
      <c r="C42" s="21" t="s">
        <v>88</v>
      </c>
      <c r="D42" s="21" t="s">
        <v>85</v>
      </c>
      <c r="E42" s="21" t="s">
        <v>89</v>
      </c>
      <c r="F42" s="31">
        <v>17.48</v>
      </c>
      <c r="G42" s="31">
        <v>0.88</v>
      </c>
      <c r="H42" s="21" t="s">
        <v>206</v>
      </c>
      <c r="I42" s="21">
        <v>160</v>
      </c>
      <c r="J42" s="21">
        <v>0.88</v>
      </c>
      <c r="K42" s="21"/>
      <c r="L42" s="21"/>
      <c r="M42" s="21"/>
      <c r="N42" s="21">
        <v>5.45</v>
      </c>
      <c r="O42" s="21" t="s">
        <v>26</v>
      </c>
      <c r="P42" s="21" t="s">
        <v>197</v>
      </c>
      <c r="Q42" s="21">
        <v>2018</v>
      </c>
      <c r="R42" s="22">
        <v>30</v>
      </c>
      <c r="S42" s="21">
        <v>20</v>
      </c>
      <c r="T42" s="21">
        <v>9</v>
      </c>
      <c r="U42" s="21" t="s">
        <v>207</v>
      </c>
      <c r="V42" s="21" t="s">
        <v>90</v>
      </c>
    </row>
    <row r="43" spans="1:22" ht="37.5" x14ac:dyDescent="0.25">
      <c r="A43" s="28" t="e">
        <f>#REF!+1</f>
        <v>#REF!</v>
      </c>
      <c r="B43" s="15" t="e">
        <f>#REF!+1</f>
        <v>#REF!</v>
      </c>
      <c r="C43" s="21" t="s">
        <v>88</v>
      </c>
      <c r="D43" s="21" t="s">
        <v>87</v>
      </c>
      <c r="E43" s="21" t="s">
        <v>89</v>
      </c>
      <c r="F43" s="31">
        <v>13.24</v>
      </c>
      <c r="G43" s="31">
        <v>0.59699999999999998</v>
      </c>
      <c r="H43" s="21" t="s">
        <v>86</v>
      </c>
      <c r="I43" s="21"/>
      <c r="J43" s="21">
        <v>0.59699999999999998</v>
      </c>
      <c r="K43" s="21"/>
      <c r="L43" s="21"/>
      <c r="M43" s="21"/>
      <c r="N43" s="21">
        <v>5.23</v>
      </c>
      <c r="O43" s="21" t="s">
        <v>26</v>
      </c>
      <c r="P43" s="21" t="s">
        <v>197</v>
      </c>
      <c r="Q43" s="21">
        <v>2018</v>
      </c>
      <c r="R43" s="22">
        <v>10</v>
      </c>
      <c r="S43" s="21">
        <v>12</v>
      </c>
      <c r="T43" s="21">
        <v>9</v>
      </c>
      <c r="U43" s="21" t="s">
        <v>91</v>
      </c>
      <c r="V43" s="21" t="s">
        <v>92</v>
      </c>
    </row>
    <row r="44" spans="1:22" ht="131.25" x14ac:dyDescent="0.25">
      <c r="A44" s="28" t="e">
        <f>#REF!+1</f>
        <v>#REF!</v>
      </c>
      <c r="B44" s="20">
        <v>84</v>
      </c>
      <c r="C44" s="20" t="s">
        <v>95</v>
      </c>
      <c r="D44" s="20" t="s">
        <v>208</v>
      </c>
      <c r="E44" s="20" t="s">
        <v>93</v>
      </c>
      <c r="F44" s="6">
        <v>10.8</v>
      </c>
      <c r="G44" s="6">
        <v>0.3</v>
      </c>
      <c r="H44" s="20" t="s">
        <v>209</v>
      </c>
      <c r="I44" s="20"/>
      <c r="J44" s="20">
        <v>0.3</v>
      </c>
      <c r="K44" s="20"/>
      <c r="L44" s="20"/>
      <c r="M44" s="20"/>
      <c r="N44" s="20">
        <v>6.1</v>
      </c>
      <c r="O44" s="20" t="s">
        <v>163</v>
      </c>
      <c r="P44" s="20" t="s">
        <v>160</v>
      </c>
      <c r="Q44" s="20">
        <v>2018</v>
      </c>
      <c r="R44" s="22">
        <v>100</v>
      </c>
      <c r="S44" s="20">
        <v>6</v>
      </c>
      <c r="T44" s="20"/>
      <c r="U44" s="20" t="s">
        <v>210</v>
      </c>
      <c r="V44" s="20"/>
    </row>
    <row r="45" spans="1:22" ht="75" x14ac:dyDescent="0.25">
      <c r="A45" s="28" t="e">
        <f>#REF!+1</f>
        <v>#REF!</v>
      </c>
      <c r="B45" s="21" t="e">
        <f>#REF!+1</f>
        <v>#REF!</v>
      </c>
      <c r="C45" s="20" t="s">
        <v>146</v>
      </c>
      <c r="D45" s="20" t="s">
        <v>120</v>
      </c>
      <c r="E45" s="20" t="s">
        <v>119</v>
      </c>
      <c r="F45" s="6">
        <v>11.2</v>
      </c>
      <c r="G45" s="6">
        <v>0.35</v>
      </c>
      <c r="H45" s="20" t="s">
        <v>121</v>
      </c>
      <c r="I45" s="20"/>
      <c r="J45" s="20">
        <v>0.35</v>
      </c>
      <c r="K45" s="20"/>
      <c r="L45" s="20"/>
      <c r="M45" s="20"/>
      <c r="N45" s="20">
        <v>6.5</v>
      </c>
      <c r="O45" s="20" t="s">
        <v>26</v>
      </c>
      <c r="P45" s="20" t="s">
        <v>160</v>
      </c>
      <c r="Q45" s="20">
        <v>2017</v>
      </c>
      <c r="R45" s="39">
        <v>100</v>
      </c>
      <c r="S45" s="20"/>
      <c r="T45" s="20"/>
      <c r="U45" s="20" t="s">
        <v>148</v>
      </c>
      <c r="V45" s="20" t="s">
        <v>149</v>
      </c>
    </row>
    <row r="46" spans="1:22" ht="75" x14ac:dyDescent="0.25">
      <c r="A46" s="28" t="e">
        <f>#REF!+1</f>
        <v>#REF!</v>
      </c>
      <c r="B46" s="21" t="e">
        <f>#REF!+1</f>
        <v>#REF!</v>
      </c>
      <c r="C46" s="20" t="s">
        <v>146</v>
      </c>
      <c r="D46" s="20" t="s">
        <v>122</v>
      </c>
      <c r="E46" s="20" t="s">
        <v>123</v>
      </c>
      <c r="F46" s="6">
        <v>12.8</v>
      </c>
      <c r="G46" s="6">
        <v>1</v>
      </c>
      <c r="H46" s="20" t="s">
        <v>121</v>
      </c>
      <c r="I46" s="20"/>
      <c r="J46" s="20">
        <v>1</v>
      </c>
      <c r="K46" s="20"/>
      <c r="L46" s="20"/>
      <c r="M46" s="20"/>
      <c r="N46" s="20">
        <v>7.1</v>
      </c>
      <c r="O46" s="20" t="s">
        <v>26</v>
      </c>
      <c r="P46" s="20" t="s">
        <v>160</v>
      </c>
      <c r="Q46" s="20">
        <v>2017</v>
      </c>
      <c r="R46" s="39">
        <v>100</v>
      </c>
      <c r="S46" s="20">
        <v>5</v>
      </c>
      <c r="T46" s="20">
        <v>14</v>
      </c>
      <c r="U46" s="20" t="s">
        <v>214</v>
      </c>
      <c r="V46" s="20"/>
    </row>
    <row r="47" spans="1:22" ht="93.75" x14ac:dyDescent="0.25">
      <c r="A47" s="28" t="e">
        <f t="shared" ref="A47:A61" si="3">A46+1</f>
        <v>#REF!</v>
      </c>
      <c r="B47" s="21" t="e">
        <f t="shared" ref="B47:B65" si="4">B46+1</f>
        <v>#REF!</v>
      </c>
      <c r="C47" s="20" t="s">
        <v>146</v>
      </c>
      <c r="D47" s="20" t="s">
        <v>124</v>
      </c>
      <c r="E47" s="20" t="s">
        <v>125</v>
      </c>
      <c r="F47" s="6">
        <v>15.3</v>
      </c>
      <c r="G47" s="6">
        <v>0.11</v>
      </c>
      <c r="H47" s="20" t="s">
        <v>121</v>
      </c>
      <c r="I47" s="20"/>
      <c r="J47" s="20">
        <v>0.11</v>
      </c>
      <c r="K47" s="20"/>
      <c r="L47" s="20"/>
      <c r="M47" s="20"/>
      <c r="N47" s="20">
        <v>4.3</v>
      </c>
      <c r="O47" s="20" t="s">
        <v>26</v>
      </c>
      <c r="P47" s="20" t="s">
        <v>160</v>
      </c>
      <c r="Q47" s="20">
        <v>2017</v>
      </c>
      <c r="R47" s="39">
        <v>100</v>
      </c>
      <c r="S47" s="20">
        <v>11</v>
      </c>
      <c r="T47" s="20">
        <v>2</v>
      </c>
      <c r="U47" s="20" t="s">
        <v>150</v>
      </c>
      <c r="V47" s="20" t="s">
        <v>58</v>
      </c>
    </row>
    <row r="48" spans="1:22" ht="75" x14ac:dyDescent="0.25">
      <c r="A48" s="28" t="e">
        <f>#REF!+1</f>
        <v>#REF!</v>
      </c>
      <c r="B48" s="21" t="e">
        <f>#REF!+1</f>
        <v>#REF!</v>
      </c>
      <c r="C48" s="20" t="s">
        <v>146</v>
      </c>
      <c r="D48" s="20" t="s">
        <v>126</v>
      </c>
      <c r="E48" s="20" t="s">
        <v>125</v>
      </c>
      <c r="F48" s="6">
        <v>11.6</v>
      </c>
      <c r="G48" s="6">
        <v>0.15</v>
      </c>
      <c r="H48" s="20" t="s">
        <v>121</v>
      </c>
      <c r="I48" s="20"/>
      <c r="J48" s="20">
        <v>0.15</v>
      </c>
      <c r="K48" s="20"/>
      <c r="L48" s="20"/>
      <c r="M48" s="20"/>
      <c r="N48" s="20">
        <v>4.0999999999999996</v>
      </c>
      <c r="O48" s="20" t="s">
        <v>26</v>
      </c>
      <c r="P48" s="20" t="s">
        <v>160</v>
      </c>
      <c r="Q48" s="20">
        <v>2017</v>
      </c>
      <c r="R48" s="39">
        <v>100</v>
      </c>
      <c r="S48" s="20">
        <v>8</v>
      </c>
      <c r="T48" s="20">
        <v>5</v>
      </c>
      <c r="U48" s="20" t="s">
        <v>151</v>
      </c>
      <c r="V48" s="20" t="s">
        <v>58</v>
      </c>
    </row>
    <row r="49" spans="1:22" ht="150" x14ac:dyDescent="0.25">
      <c r="A49" s="28" t="e">
        <f>#REF!+1</f>
        <v>#REF!</v>
      </c>
      <c r="B49" s="21" t="e">
        <f>#REF!+1</f>
        <v>#REF!</v>
      </c>
      <c r="C49" s="20" t="s">
        <v>146</v>
      </c>
      <c r="D49" s="20" t="s">
        <v>127</v>
      </c>
      <c r="E49" s="20" t="s">
        <v>125</v>
      </c>
      <c r="F49" s="6">
        <v>17.8</v>
      </c>
      <c r="G49" s="6">
        <v>0.48</v>
      </c>
      <c r="H49" s="20" t="s">
        <v>121</v>
      </c>
      <c r="I49" s="20"/>
      <c r="J49" s="20">
        <v>0.48</v>
      </c>
      <c r="K49" s="20"/>
      <c r="L49" s="20"/>
      <c r="M49" s="20"/>
      <c r="N49" s="20">
        <v>7.9</v>
      </c>
      <c r="O49" s="20" t="s">
        <v>26</v>
      </c>
      <c r="P49" s="20" t="s">
        <v>160</v>
      </c>
      <c r="Q49" s="20">
        <v>2017</v>
      </c>
      <c r="R49" s="39">
        <v>100</v>
      </c>
      <c r="S49" s="20">
        <v>5</v>
      </c>
      <c r="T49" s="20">
        <v>12</v>
      </c>
      <c r="U49" s="20" t="s">
        <v>152</v>
      </c>
      <c r="V49" s="20" t="s">
        <v>58</v>
      </c>
    </row>
    <row r="50" spans="1:22" ht="75" x14ac:dyDescent="0.25">
      <c r="A50" s="28" t="e">
        <f t="shared" si="3"/>
        <v>#REF!</v>
      </c>
      <c r="B50" s="21" t="e">
        <f t="shared" si="4"/>
        <v>#REF!</v>
      </c>
      <c r="C50" s="20" t="s">
        <v>146</v>
      </c>
      <c r="D50" s="20" t="s">
        <v>128</v>
      </c>
      <c r="E50" s="20" t="s">
        <v>129</v>
      </c>
      <c r="F50" s="6">
        <v>15.9</v>
      </c>
      <c r="G50" s="6">
        <v>0.65</v>
      </c>
      <c r="H50" s="20" t="s">
        <v>121</v>
      </c>
      <c r="I50" s="20"/>
      <c r="J50" s="20">
        <v>0.65</v>
      </c>
      <c r="K50" s="20"/>
      <c r="L50" s="20"/>
      <c r="M50" s="20"/>
      <c r="N50" s="20">
        <v>7.8</v>
      </c>
      <c r="O50" s="20" t="s">
        <v>26</v>
      </c>
      <c r="P50" s="20" t="s">
        <v>160</v>
      </c>
      <c r="Q50" s="20">
        <v>2017</v>
      </c>
      <c r="R50" s="39">
        <v>100</v>
      </c>
      <c r="S50" s="20">
        <v>5</v>
      </c>
      <c r="T50" s="20">
        <v>1</v>
      </c>
      <c r="U50" s="20" t="s">
        <v>153</v>
      </c>
      <c r="V50" s="20" t="s">
        <v>154</v>
      </c>
    </row>
    <row r="51" spans="1:22" ht="75" x14ac:dyDescent="0.25">
      <c r="A51" s="28" t="e">
        <f>#REF!+1</f>
        <v>#REF!</v>
      </c>
      <c r="B51" s="21" t="e">
        <f>#REF!+1</f>
        <v>#REF!</v>
      </c>
      <c r="C51" s="20" t="s">
        <v>146</v>
      </c>
      <c r="D51" s="20" t="s">
        <v>130</v>
      </c>
      <c r="E51" s="20" t="s">
        <v>129</v>
      </c>
      <c r="F51" s="6">
        <v>14.7</v>
      </c>
      <c r="G51" s="6">
        <v>0.7</v>
      </c>
      <c r="H51" s="20" t="s">
        <v>121</v>
      </c>
      <c r="I51" s="20"/>
      <c r="J51" s="20">
        <v>0.7</v>
      </c>
      <c r="K51" s="20"/>
      <c r="L51" s="20"/>
      <c r="M51" s="20"/>
      <c r="N51" s="20">
        <v>6.3</v>
      </c>
      <c r="O51" s="20" t="s">
        <v>26</v>
      </c>
      <c r="P51" s="20" t="s">
        <v>160</v>
      </c>
      <c r="Q51" s="20">
        <v>2017</v>
      </c>
      <c r="R51" s="39">
        <v>100</v>
      </c>
      <c r="S51" s="20">
        <v>3</v>
      </c>
      <c r="T51" s="20">
        <v>8</v>
      </c>
      <c r="U51" s="20" t="s">
        <v>155</v>
      </c>
      <c r="V51" s="20" t="s">
        <v>154</v>
      </c>
    </row>
    <row r="52" spans="1:22" ht="75" x14ac:dyDescent="0.25">
      <c r="A52" s="28" t="e">
        <f t="shared" si="3"/>
        <v>#REF!</v>
      </c>
      <c r="B52" s="21" t="e">
        <f t="shared" si="4"/>
        <v>#REF!</v>
      </c>
      <c r="C52" s="20" t="s">
        <v>146</v>
      </c>
      <c r="D52" s="20" t="s">
        <v>131</v>
      </c>
      <c r="E52" s="20" t="s">
        <v>132</v>
      </c>
      <c r="F52" s="6">
        <v>18.2</v>
      </c>
      <c r="G52" s="6">
        <v>0.315</v>
      </c>
      <c r="H52" s="20" t="s">
        <v>121</v>
      </c>
      <c r="I52" s="20"/>
      <c r="J52" s="20">
        <v>0.315</v>
      </c>
      <c r="K52" s="20"/>
      <c r="L52" s="20"/>
      <c r="M52" s="20"/>
      <c r="N52" s="20">
        <v>5.2</v>
      </c>
      <c r="O52" s="20" t="s">
        <v>26</v>
      </c>
      <c r="P52" s="20" t="s">
        <v>160</v>
      </c>
      <c r="Q52" s="20">
        <v>2017</v>
      </c>
      <c r="R52" s="39">
        <v>100</v>
      </c>
      <c r="S52" s="20">
        <v>9</v>
      </c>
      <c r="T52" s="20">
        <v>0</v>
      </c>
      <c r="U52" s="20" t="s">
        <v>156</v>
      </c>
      <c r="V52" s="20" t="s">
        <v>154</v>
      </c>
    </row>
    <row r="53" spans="1:22" ht="75" x14ac:dyDescent="0.25">
      <c r="A53" s="28" t="e">
        <f t="shared" si="3"/>
        <v>#REF!</v>
      </c>
      <c r="B53" s="21" t="e">
        <f t="shared" si="4"/>
        <v>#REF!</v>
      </c>
      <c r="C53" s="20" t="s">
        <v>146</v>
      </c>
      <c r="D53" s="20" t="s">
        <v>133</v>
      </c>
      <c r="E53" s="20" t="s">
        <v>132</v>
      </c>
      <c r="F53" s="6">
        <v>14.9</v>
      </c>
      <c r="G53" s="6">
        <v>0.6</v>
      </c>
      <c r="H53" s="20" t="s">
        <v>121</v>
      </c>
      <c r="I53" s="20"/>
      <c r="J53" s="20">
        <v>0.6</v>
      </c>
      <c r="K53" s="20"/>
      <c r="L53" s="20"/>
      <c r="M53" s="20"/>
      <c r="N53" s="20">
        <v>5.0999999999999996</v>
      </c>
      <c r="O53" s="20" t="s">
        <v>26</v>
      </c>
      <c r="P53" s="20" t="s">
        <v>160</v>
      </c>
      <c r="Q53" s="20">
        <v>2017</v>
      </c>
      <c r="R53" s="39">
        <v>100</v>
      </c>
      <c r="S53" s="20">
        <v>8</v>
      </c>
      <c r="T53" s="20">
        <v>0</v>
      </c>
      <c r="U53" s="20" t="s">
        <v>157</v>
      </c>
      <c r="V53" s="20" t="s">
        <v>154</v>
      </c>
    </row>
    <row r="54" spans="1:22" ht="262.5" x14ac:dyDescent="0.25">
      <c r="A54" s="28" t="e">
        <f>#REF!+1</f>
        <v>#REF!</v>
      </c>
      <c r="B54" s="21" t="e">
        <f>#REF!+1</f>
        <v>#REF!</v>
      </c>
      <c r="C54" s="20" t="s">
        <v>146</v>
      </c>
      <c r="D54" s="20" t="s">
        <v>134</v>
      </c>
      <c r="E54" s="20" t="s">
        <v>119</v>
      </c>
      <c r="F54" s="6">
        <v>11.2</v>
      </c>
      <c r="G54" s="6">
        <v>1.7</v>
      </c>
      <c r="H54" s="20" t="s">
        <v>135</v>
      </c>
      <c r="I54" s="20"/>
      <c r="J54" s="20">
        <v>1.7</v>
      </c>
      <c r="K54" s="20"/>
      <c r="L54" s="20"/>
      <c r="M54" s="20"/>
      <c r="N54" s="20">
        <v>6.5</v>
      </c>
      <c r="O54" s="20" t="s">
        <v>26</v>
      </c>
      <c r="P54" s="20" t="s">
        <v>160</v>
      </c>
      <c r="Q54" s="20">
        <v>2017</v>
      </c>
      <c r="R54" s="39">
        <v>100</v>
      </c>
      <c r="S54" s="20">
        <v>59</v>
      </c>
      <c r="T54" s="20">
        <v>2</v>
      </c>
      <c r="U54" s="20" t="s">
        <v>158</v>
      </c>
      <c r="V54" s="20" t="s">
        <v>159</v>
      </c>
    </row>
    <row r="55" spans="1:22" ht="243.75" x14ac:dyDescent="0.25">
      <c r="A55" s="28" t="e">
        <f t="shared" si="3"/>
        <v>#REF!</v>
      </c>
      <c r="B55" s="21" t="e">
        <f t="shared" si="4"/>
        <v>#REF!</v>
      </c>
      <c r="C55" s="20" t="s">
        <v>146</v>
      </c>
      <c r="D55" s="20" t="s">
        <v>136</v>
      </c>
      <c r="E55" s="20" t="s">
        <v>118</v>
      </c>
      <c r="F55" s="6">
        <v>27.17</v>
      </c>
      <c r="G55" s="6">
        <v>0.89999999999999991</v>
      </c>
      <c r="H55" s="20" t="s">
        <v>137</v>
      </c>
      <c r="I55" s="20"/>
      <c r="J55" s="20">
        <v>0.7</v>
      </c>
      <c r="K55" s="20"/>
      <c r="L55" s="20">
        <v>0.2</v>
      </c>
      <c r="M55" s="20"/>
      <c r="N55" s="20">
        <v>7.17</v>
      </c>
      <c r="O55" s="20" t="s">
        <v>26</v>
      </c>
      <c r="P55" s="20" t="s">
        <v>160</v>
      </c>
      <c r="Q55" s="20">
        <v>2017</v>
      </c>
      <c r="R55" s="39">
        <v>100</v>
      </c>
      <c r="S55" s="20">
        <v>67</v>
      </c>
      <c r="T55" s="20">
        <v>2</v>
      </c>
      <c r="U55" s="20" t="s">
        <v>138</v>
      </c>
      <c r="V55" s="20" t="s">
        <v>58</v>
      </c>
    </row>
    <row r="56" spans="1:22" ht="225" x14ac:dyDescent="0.25">
      <c r="A56" s="28" t="e">
        <f>#REF!+1</f>
        <v>#REF!</v>
      </c>
      <c r="B56" s="21" t="e">
        <f>#REF!+1</f>
        <v>#REF!</v>
      </c>
      <c r="C56" s="20" t="s">
        <v>146</v>
      </c>
      <c r="D56" s="20" t="s">
        <v>139</v>
      </c>
      <c r="E56" s="20" t="s">
        <v>118</v>
      </c>
      <c r="F56" s="6">
        <v>27.73</v>
      </c>
      <c r="G56" s="6">
        <v>1.39</v>
      </c>
      <c r="H56" s="20" t="s">
        <v>140</v>
      </c>
      <c r="I56" s="20"/>
      <c r="J56" s="20">
        <v>1.39</v>
      </c>
      <c r="K56" s="20"/>
      <c r="L56" s="20"/>
      <c r="M56" s="20"/>
      <c r="N56" s="20">
        <v>7.73</v>
      </c>
      <c r="O56" s="20" t="s">
        <v>26</v>
      </c>
      <c r="P56" s="20" t="s">
        <v>160</v>
      </c>
      <c r="Q56" s="20">
        <v>2017</v>
      </c>
      <c r="R56" s="39">
        <v>100</v>
      </c>
      <c r="S56" s="20">
        <v>53</v>
      </c>
      <c r="T56" s="20">
        <v>1</v>
      </c>
      <c r="U56" s="20" t="s">
        <v>142</v>
      </c>
      <c r="V56" s="20" t="s">
        <v>58</v>
      </c>
    </row>
    <row r="57" spans="1:22" ht="75" x14ac:dyDescent="0.25">
      <c r="A57" s="28" t="e">
        <f>#REF!+1</f>
        <v>#REF!</v>
      </c>
      <c r="B57" s="21" t="e">
        <f>#REF!+1</f>
        <v>#REF!</v>
      </c>
      <c r="C57" s="20" t="s">
        <v>146</v>
      </c>
      <c r="D57" s="20" t="s">
        <v>216</v>
      </c>
      <c r="E57" s="20" t="s">
        <v>141</v>
      </c>
      <c r="F57" s="6">
        <v>16</v>
      </c>
      <c r="G57" s="6">
        <v>1.6</v>
      </c>
      <c r="H57" s="20" t="s">
        <v>217</v>
      </c>
      <c r="I57" s="20"/>
      <c r="J57" s="20">
        <v>0.4</v>
      </c>
      <c r="K57" s="20"/>
      <c r="L57" s="20"/>
      <c r="M57" s="20"/>
      <c r="N57" s="20">
        <v>4</v>
      </c>
      <c r="O57" s="20" t="s">
        <v>26</v>
      </c>
      <c r="P57" s="20" t="s">
        <v>160</v>
      </c>
      <c r="Q57" s="20">
        <v>2017</v>
      </c>
      <c r="R57" s="22">
        <v>100</v>
      </c>
      <c r="S57" s="20">
        <v>15</v>
      </c>
      <c r="T57" s="20">
        <v>3</v>
      </c>
      <c r="U57" s="20" t="s">
        <v>218</v>
      </c>
      <c r="V57" s="20" t="s">
        <v>219</v>
      </c>
    </row>
    <row r="58" spans="1:22" ht="206.25" x14ac:dyDescent="0.25">
      <c r="A58" s="28" t="e">
        <f>#REF!+1</f>
        <v>#REF!</v>
      </c>
      <c r="B58" s="21" t="e">
        <f>#REF!+1</f>
        <v>#REF!</v>
      </c>
      <c r="C58" s="20" t="s">
        <v>146</v>
      </c>
      <c r="D58" s="20" t="s">
        <v>143</v>
      </c>
      <c r="E58" s="20" t="s">
        <v>118</v>
      </c>
      <c r="F58" s="6">
        <v>14.91242424242424</v>
      </c>
      <c r="G58" s="6">
        <v>0.44</v>
      </c>
      <c r="H58" s="20" t="s">
        <v>144</v>
      </c>
      <c r="I58" s="20"/>
      <c r="J58" s="20">
        <v>0.44</v>
      </c>
      <c r="K58" s="20"/>
      <c r="L58" s="20"/>
      <c r="M58" s="20"/>
      <c r="N58" s="20">
        <v>5.71</v>
      </c>
      <c r="O58" s="20" t="s">
        <v>26</v>
      </c>
      <c r="P58" s="20" t="s">
        <v>160</v>
      </c>
      <c r="Q58" s="20">
        <v>2017</v>
      </c>
      <c r="R58" s="22">
        <v>100</v>
      </c>
      <c r="S58" s="20">
        <v>45</v>
      </c>
      <c r="T58" s="20">
        <v>8</v>
      </c>
      <c r="U58" s="20" t="s">
        <v>145</v>
      </c>
      <c r="V58" s="20" t="s">
        <v>58</v>
      </c>
    </row>
    <row r="59" spans="1:22" ht="75" x14ac:dyDescent="0.25">
      <c r="A59" s="28" t="e">
        <f>#REF!+1</f>
        <v>#REF!</v>
      </c>
      <c r="B59" s="21" t="e">
        <f>#REF!+1</f>
        <v>#REF!</v>
      </c>
      <c r="C59" s="20" t="s">
        <v>146</v>
      </c>
      <c r="D59" s="20" t="s">
        <v>220</v>
      </c>
      <c r="E59" s="20" t="s">
        <v>118</v>
      </c>
      <c r="F59" s="20"/>
      <c r="G59" s="20">
        <v>1.19</v>
      </c>
      <c r="H59" s="20" t="s">
        <v>221</v>
      </c>
      <c r="I59" s="20"/>
      <c r="J59" s="20">
        <v>0.17399999999999999</v>
      </c>
      <c r="K59" s="20"/>
      <c r="L59" s="20"/>
      <c r="M59" s="20"/>
      <c r="N59" s="20"/>
      <c r="O59" s="20" t="s">
        <v>26</v>
      </c>
      <c r="P59" s="20" t="s">
        <v>215</v>
      </c>
      <c r="Q59" s="20">
        <v>2017</v>
      </c>
      <c r="R59" s="22">
        <v>100</v>
      </c>
      <c r="S59" s="20">
        <v>29</v>
      </c>
      <c r="T59" s="20">
        <v>4</v>
      </c>
      <c r="U59" s="23" t="s">
        <v>222</v>
      </c>
      <c r="V59" s="20" t="s">
        <v>223</v>
      </c>
    </row>
    <row r="60" spans="1:22" ht="126" x14ac:dyDescent="0.25">
      <c r="A60" s="28" t="e">
        <f t="shared" si="3"/>
        <v>#REF!</v>
      </c>
      <c r="B60" s="21" t="e">
        <f t="shared" si="4"/>
        <v>#REF!</v>
      </c>
      <c r="C60" s="20" t="s">
        <v>146</v>
      </c>
      <c r="D60" s="20" t="s">
        <v>224</v>
      </c>
      <c r="E60" s="20" t="s">
        <v>118</v>
      </c>
      <c r="F60" s="20">
        <v>18</v>
      </c>
      <c r="G60" s="20">
        <v>2.1</v>
      </c>
      <c r="H60" s="20" t="s">
        <v>225</v>
      </c>
      <c r="I60" s="20"/>
      <c r="J60" s="20">
        <v>0.26400000000000001</v>
      </c>
      <c r="K60" s="20"/>
      <c r="L60" s="20"/>
      <c r="M60" s="20"/>
      <c r="N60" s="20">
        <v>5</v>
      </c>
      <c r="O60" s="20" t="s">
        <v>26</v>
      </c>
      <c r="P60" s="20" t="s">
        <v>215</v>
      </c>
      <c r="Q60" s="20">
        <v>2018</v>
      </c>
      <c r="R60" s="22">
        <v>100</v>
      </c>
      <c r="S60" s="20">
        <v>19</v>
      </c>
      <c r="T60" s="20">
        <v>5</v>
      </c>
      <c r="U60" s="23" t="s">
        <v>226</v>
      </c>
      <c r="V60" s="20" t="s">
        <v>227</v>
      </c>
    </row>
    <row r="61" spans="1:22" ht="126" x14ac:dyDescent="0.25">
      <c r="A61" s="28" t="e">
        <f t="shared" si="3"/>
        <v>#REF!</v>
      </c>
      <c r="B61" s="21" t="e">
        <f t="shared" si="4"/>
        <v>#REF!</v>
      </c>
      <c r="C61" s="20" t="s">
        <v>146</v>
      </c>
      <c r="D61" s="20" t="s">
        <v>228</v>
      </c>
      <c r="E61" s="20" t="s">
        <v>118</v>
      </c>
      <c r="F61" s="20">
        <v>17</v>
      </c>
      <c r="G61" s="20">
        <v>2.8</v>
      </c>
      <c r="H61" s="20" t="s">
        <v>229</v>
      </c>
      <c r="I61" s="34"/>
      <c r="J61" s="20">
        <v>0.19500000000000001</v>
      </c>
      <c r="K61" s="34"/>
      <c r="L61" s="34"/>
      <c r="M61" s="34"/>
      <c r="N61" s="20">
        <v>5</v>
      </c>
      <c r="O61" s="20" t="s">
        <v>26</v>
      </c>
      <c r="P61" s="20" t="s">
        <v>215</v>
      </c>
      <c r="Q61" s="20">
        <v>2018</v>
      </c>
      <c r="R61" s="22">
        <v>100</v>
      </c>
      <c r="S61" s="20">
        <v>91</v>
      </c>
      <c r="T61" s="20">
        <v>7</v>
      </c>
      <c r="U61" s="23" t="s">
        <v>230</v>
      </c>
      <c r="V61" s="20" t="s">
        <v>231</v>
      </c>
    </row>
    <row r="62" spans="1:22" ht="37.5" x14ac:dyDescent="0.25">
      <c r="A62" s="28" t="e">
        <f>#REF!+1</f>
        <v>#REF!</v>
      </c>
      <c r="B62" s="21" t="e">
        <f>#REF!+1</f>
        <v>#REF!</v>
      </c>
      <c r="C62" s="20" t="s">
        <v>146</v>
      </c>
      <c r="D62" s="20" t="s">
        <v>232</v>
      </c>
      <c r="E62" s="20" t="s">
        <v>118</v>
      </c>
      <c r="F62" s="24">
        <v>15.9</v>
      </c>
      <c r="G62" s="20">
        <v>1.8</v>
      </c>
      <c r="H62" s="20" t="s">
        <v>233</v>
      </c>
      <c r="I62" s="34"/>
      <c r="J62" s="20">
        <v>0</v>
      </c>
      <c r="K62" s="34"/>
      <c r="L62" s="34"/>
      <c r="M62" s="34"/>
      <c r="N62" s="34"/>
      <c r="O62" s="20" t="s">
        <v>26</v>
      </c>
      <c r="P62" s="20" t="s">
        <v>215</v>
      </c>
      <c r="Q62" s="20">
        <v>2017</v>
      </c>
      <c r="R62" s="22">
        <v>100</v>
      </c>
      <c r="S62" s="20">
        <v>1</v>
      </c>
      <c r="T62" s="20">
        <v>0</v>
      </c>
      <c r="U62" s="23" t="s">
        <v>234</v>
      </c>
      <c r="V62" s="20" t="s">
        <v>235</v>
      </c>
    </row>
    <row r="63" spans="1:22" ht="37.5" x14ac:dyDescent="0.25">
      <c r="A63" s="28" t="e">
        <f t="shared" ref="A63:A65" si="5">A62+1</f>
        <v>#REF!</v>
      </c>
      <c r="B63" s="21" t="e">
        <f t="shared" si="4"/>
        <v>#REF!</v>
      </c>
      <c r="C63" s="20" t="s">
        <v>146</v>
      </c>
      <c r="D63" s="20" t="s">
        <v>232</v>
      </c>
      <c r="E63" s="20" t="s">
        <v>118</v>
      </c>
      <c r="F63" s="24">
        <v>15.9</v>
      </c>
      <c r="G63" s="20">
        <v>1.8</v>
      </c>
      <c r="H63" s="20" t="s">
        <v>233</v>
      </c>
      <c r="I63" s="34"/>
      <c r="J63" s="20">
        <v>0</v>
      </c>
      <c r="K63" s="34"/>
      <c r="L63" s="34"/>
      <c r="M63" s="34"/>
      <c r="N63" s="34"/>
      <c r="O63" s="20" t="s">
        <v>26</v>
      </c>
      <c r="P63" s="20" t="s">
        <v>215</v>
      </c>
      <c r="Q63" s="20">
        <v>2017</v>
      </c>
      <c r="R63" s="22">
        <v>100</v>
      </c>
      <c r="S63" s="20">
        <v>1</v>
      </c>
      <c r="T63" s="20">
        <v>0</v>
      </c>
      <c r="U63" s="23" t="s">
        <v>236</v>
      </c>
      <c r="V63" s="20" t="s">
        <v>235</v>
      </c>
    </row>
    <row r="64" spans="1:22" ht="56.25" x14ac:dyDescent="0.25">
      <c r="A64" s="28" t="e">
        <f t="shared" si="5"/>
        <v>#REF!</v>
      </c>
      <c r="B64" s="21" t="e">
        <f t="shared" si="4"/>
        <v>#REF!</v>
      </c>
      <c r="C64" s="20" t="s">
        <v>146</v>
      </c>
      <c r="D64" s="20" t="s">
        <v>237</v>
      </c>
      <c r="E64" s="20" t="s">
        <v>118</v>
      </c>
      <c r="F64" s="20">
        <v>11</v>
      </c>
      <c r="G64" s="20">
        <v>1.1910000000000001</v>
      </c>
      <c r="H64" s="20" t="s">
        <v>238</v>
      </c>
      <c r="I64" s="34"/>
      <c r="J64" s="20" t="s">
        <v>239</v>
      </c>
      <c r="K64" s="34"/>
      <c r="L64" s="34"/>
      <c r="M64" s="34"/>
      <c r="N64" s="34"/>
      <c r="O64" s="20" t="s">
        <v>26</v>
      </c>
      <c r="P64" s="20" t="s">
        <v>215</v>
      </c>
      <c r="Q64" s="20">
        <v>2018</v>
      </c>
      <c r="R64" s="22">
        <v>100</v>
      </c>
      <c r="S64" s="20">
        <v>4</v>
      </c>
      <c r="T64" s="20">
        <v>0</v>
      </c>
      <c r="U64" s="23" t="s">
        <v>240</v>
      </c>
      <c r="V64" s="20" t="s">
        <v>241</v>
      </c>
    </row>
    <row r="65" spans="1:22" ht="126" x14ac:dyDescent="0.25">
      <c r="A65" s="28" t="e">
        <f t="shared" si="5"/>
        <v>#REF!</v>
      </c>
      <c r="B65" s="21" t="e">
        <f t="shared" si="4"/>
        <v>#REF!</v>
      </c>
      <c r="C65" s="20" t="s">
        <v>146</v>
      </c>
      <c r="D65" s="20" t="s">
        <v>242</v>
      </c>
      <c r="E65" s="20" t="s">
        <v>118</v>
      </c>
      <c r="F65" s="20">
        <v>22.7</v>
      </c>
      <c r="G65" s="20">
        <v>1.1000000000000001</v>
      </c>
      <c r="H65" s="25" t="s">
        <v>243</v>
      </c>
      <c r="I65" s="33"/>
      <c r="J65" s="20">
        <v>0.26</v>
      </c>
      <c r="K65" s="33"/>
      <c r="L65" s="33"/>
      <c r="M65" s="33"/>
      <c r="N65" s="33"/>
      <c r="O65" s="20" t="s">
        <v>26</v>
      </c>
      <c r="P65" s="20" t="s">
        <v>215</v>
      </c>
      <c r="Q65" s="20">
        <v>2017</v>
      </c>
      <c r="R65" s="22">
        <v>100</v>
      </c>
      <c r="S65" s="20">
        <v>15</v>
      </c>
      <c r="T65" s="20">
        <v>3</v>
      </c>
      <c r="U65" s="23" t="s">
        <v>244</v>
      </c>
      <c r="V65" s="20" t="s">
        <v>245</v>
      </c>
    </row>
    <row r="66" spans="1:22" ht="281.25" x14ac:dyDescent="0.25">
      <c r="A66" s="28" t="e">
        <f>#REF!+1</f>
        <v>#REF!</v>
      </c>
      <c r="B66" s="20">
        <v>1</v>
      </c>
      <c r="C66" s="20" t="s">
        <v>257</v>
      </c>
      <c r="D66" s="20" t="s">
        <v>96</v>
      </c>
      <c r="E66" s="20" t="s">
        <v>97</v>
      </c>
      <c r="F66" s="6">
        <v>27.53</v>
      </c>
      <c r="G66" s="7">
        <f t="shared" ref="G66:G67" si="6">J66+K66+L66+M66</f>
        <v>1.96</v>
      </c>
      <c r="H66" s="20" t="s">
        <v>246</v>
      </c>
      <c r="I66" s="20" t="s">
        <v>98</v>
      </c>
      <c r="J66" s="20">
        <v>1.96</v>
      </c>
      <c r="K66" s="20">
        <v>0</v>
      </c>
      <c r="L66" s="20">
        <v>0</v>
      </c>
      <c r="M66" s="20">
        <v>0</v>
      </c>
      <c r="N66" s="20">
        <v>8.5299999999999994</v>
      </c>
      <c r="O66" s="20" t="s">
        <v>26</v>
      </c>
      <c r="P66" s="20" t="s">
        <v>22</v>
      </c>
      <c r="Q66" s="20">
        <v>2018</v>
      </c>
      <c r="R66" s="22">
        <v>35</v>
      </c>
      <c r="S66" s="20">
        <v>86</v>
      </c>
      <c r="T66" s="20">
        <v>12</v>
      </c>
      <c r="U66" s="20" t="s">
        <v>101</v>
      </c>
      <c r="V66" s="20" t="s">
        <v>102</v>
      </c>
    </row>
    <row r="67" spans="1:22" ht="150" x14ac:dyDescent="0.25">
      <c r="A67" s="28" t="e">
        <f>#REF!+1</f>
        <v>#REF!</v>
      </c>
      <c r="B67" s="26" t="e">
        <f>#REF!+1</f>
        <v>#REF!</v>
      </c>
      <c r="C67" s="36" t="s">
        <v>257</v>
      </c>
      <c r="D67" s="20" t="s">
        <v>99</v>
      </c>
      <c r="E67" s="20" t="s">
        <v>100</v>
      </c>
      <c r="F67" s="6">
        <v>26.12</v>
      </c>
      <c r="G67" s="6">
        <f t="shared" si="6"/>
        <v>0.88500000000000001</v>
      </c>
      <c r="H67" s="20" t="s">
        <v>162</v>
      </c>
      <c r="I67" s="20" t="s">
        <v>98</v>
      </c>
      <c r="J67" s="20">
        <v>0.88500000000000001</v>
      </c>
      <c r="K67" s="20"/>
      <c r="L67" s="20"/>
      <c r="M67" s="20"/>
      <c r="N67" s="20">
        <v>3.21</v>
      </c>
      <c r="O67" s="20" t="s">
        <v>26</v>
      </c>
      <c r="P67" s="20" t="s">
        <v>160</v>
      </c>
      <c r="Q67" s="20">
        <v>2018</v>
      </c>
      <c r="R67" s="22">
        <v>100</v>
      </c>
      <c r="S67" s="20">
        <v>44</v>
      </c>
      <c r="T67" s="20">
        <v>0</v>
      </c>
      <c r="U67" s="20" t="s">
        <v>103</v>
      </c>
      <c r="V67" s="20" t="s">
        <v>103</v>
      </c>
    </row>
    <row r="68" spans="1:22" ht="153" customHeight="1" x14ac:dyDescent="0.25">
      <c r="A68" s="28" t="e">
        <f>#REF!+1</f>
        <v>#REF!</v>
      </c>
      <c r="B68" s="26" t="e">
        <f>#REF!+1</f>
        <v>#REF!</v>
      </c>
      <c r="C68" s="36" t="s">
        <v>257</v>
      </c>
      <c r="D68" s="20" t="s">
        <v>247</v>
      </c>
      <c r="E68" s="20" t="s">
        <v>248</v>
      </c>
      <c r="F68" s="6">
        <v>27.15</v>
      </c>
      <c r="G68" s="6">
        <v>0.7</v>
      </c>
      <c r="H68" s="20" t="s">
        <v>249</v>
      </c>
      <c r="I68" s="20" t="s">
        <v>98</v>
      </c>
      <c r="J68" s="20">
        <v>0.18</v>
      </c>
      <c r="K68" s="20"/>
      <c r="L68" s="20"/>
      <c r="M68" s="20"/>
      <c r="N68" s="20">
        <v>3.7</v>
      </c>
      <c r="O68" s="20" t="s">
        <v>26</v>
      </c>
      <c r="P68" s="20" t="s">
        <v>160</v>
      </c>
      <c r="Q68" s="20">
        <v>2018</v>
      </c>
      <c r="R68" s="22">
        <v>100</v>
      </c>
      <c r="S68" s="20">
        <v>25</v>
      </c>
      <c r="T68" s="20">
        <v>6</v>
      </c>
      <c r="U68" s="20" t="s">
        <v>250</v>
      </c>
      <c r="V68" s="20" t="s">
        <v>250</v>
      </c>
    </row>
    <row r="69" spans="1:22" ht="117" customHeight="1" x14ac:dyDescent="0.25">
      <c r="A69" s="28" t="e">
        <f t="shared" ref="A69" si="7">A68+1</f>
        <v>#REF!</v>
      </c>
      <c r="B69" s="26" t="e">
        <f t="shared" ref="B69" si="8">B68+1</f>
        <v>#REF!</v>
      </c>
      <c r="C69" s="36" t="s">
        <v>257</v>
      </c>
      <c r="D69" s="20" t="s">
        <v>251</v>
      </c>
      <c r="E69" s="20" t="s">
        <v>252</v>
      </c>
      <c r="F69" s="6">
        <v>25.9</v>
      </c>
      <c r="G69" s="6">
        <v>0.9</v>
      </c>
      <c r="H69"/>
      <c r="I69" s="20" t="s">
        <v>98</v>
      </c>
      <c r="J69" s="20">
        <v>0.26</v>
      </c>
      <c r="K69" s="20"/>
      <c r="L69" s="20"/>
      <c r="M69" s="20"/>
      <c r="N69" s="20">
        <v>3.5</v>
      </c>
      <c r="O69" s="20" t="s">
        <v>26</v>
      </c>
      <c r="P69" s="20" t="s">
        <v>160</v>
      </c>
      <c r="Q69" s="20">
        <v>2018</v>
      </c>
      <c r="R69" s="22">
        <v>100</v>
      </c>
      <c r="S69" s="20">
        <v>16</v>
      </c>
      <c r="T69" s="20">
        <v>2</v>
      </c>
      <c r="U69" s="20" t="s">
        <v>253</v>
      </c>
      <c r="V69" s="20" t="s">
        <v>253</v>
      </c>
    </row>
    <row r="70" spans="1:22" ht="93.75" x14ac:dyDescent="0.25">
      <c r="A70" s="28" t="e">
        <f>#REF!+1</f>
        <v>#REF!</v>
      </c>
      <c r="B70" s="26" t="e">
        <f>#REF!+1</f>
        <v>#REF!</v>
      </c>
      <c r="C70" s="36" t="s">
        <v>257</v>
      </c>
      <c r="D70" s="20" t="s">
        <v>254</v>
      </c>
      <c r="E70" s="20" t="s">
        <v>255</v>
      </c>
      <c r="F70" s="6">
        <v>24.7</v>
      </c>
      <c r="G70" s="6">
        <v>1.1000000000000001</v>
      </c>
      <c r="H70" s="20" t="s">
        <v>249</v>
      </c>
      <c r="I70" s="20" t="s">
        <v>98</v>
      </c>
      <c r="J70" s="20">
        <v>0.12</v>
      </c>
      <c r="K70" s="20"/>
      <c r="L70" s="20"/>
      <c r="M70" s="20"/>
      <c r="N70" s="20">
        <v>3.8</v>
      </c>
      <c r="O70" s="20" t="s">
        <v>26</v>
      </c>
      <c r="P70" s="20" t="s">
        <v>160</v>
      </c>
      <c r="Q70" s="20">
        <v>2018</v>
      </c>
      <c r="R70" s="22">
        <v>100</v>
      </c>
      <c r="S70" s="20">
        <v>18</v>
      </c>
      <c r="T70" s="20">
        <v>12</v>
      </c>
      <c r="U70" s="20" t="s">
        <v>256</v>
      </c>
      <c r="V70" s="20" t="s">
        <v>256</v>
      </c>
    </row>
    <row r="71" spans="1:22" ht="150" x14ac:dyDescent="0.25">
      <c r="A71" s="28" t="e">
        <f>#REF!+1</f>
        <v>#REF!</v>
      </c>
      <c r="B71" s="36" t="e">
        <f>#REF!+1</f>
        <v>#REF!</v>
      </c>
      <c r="C71" s="36" t="s">
        <v>70</v>
      </c>
      <c r="D71" s="36" t="s">
        <v>62</v>
      </c>
      <c r="E71" s="36" t="s">
        <v>64</v>
      </c>
      <c r="F71" s="6">
        <v>12</v>
      </c>
      <c r="G71" s="6">
        <f t="shared" ref="G71:G75" si="9">J71+K71+L71+M71</f>
        <v>1.41</v>
      </c>
      <c r="H71" s="36" t="s">
        <v>60</v>
      </c>
      <c r="I71" s="36"/>
      <c r="J71" s="36">
        <v>1.41</v>
      </c>
      <c r="K71" s="36"/>
      <c r="L71" s="36"/>
      <c r="M71" s="36"/>
      <c r="N71" s="36">
        <v>8.5</v>
      </c>
      <c r="O71" s="36" t="s">
        <v>26</v>
      </c>
      <c r="P71" s="36" t="s">
        <v>160</v>
      </c>
      <c r="Q71" s="36">
        <v>2018</v>
      </c>
      <c r="R71" s="22">
        <v>40</v>
      </c>
      <c r="S71" s="36">
        <v>30</v>
      </c>
      <c r="T71" s="36">
        <v>3</v>
      </c>
      <c r="U71" s="36" t="s">
        <v>71</v>
      </c>
      <c r="V71" s="36" t="s">
        <v>58</v>
      </c>
    </row>
    <row r="72" spans="1:22" ht="168.75" x14ac:dyDescent="0.25">
      <c r="A72" s="28" t="e">
        <f t="shared" ref="A72:A74" si="10">A71+1</f>
        <v>#REF!</v>
      </c>
      <c r="B72" s="36" t="e">
        <f t="shared" ref="B72:B74" si="11">B71+1</f>
        <v>#REF!</v>
      </c>
      <c r="C72" s="36" t="s">
        <v>70</v>
      </c>
      <c r="D72" s="36" t="s">
        <v>65</v>
      </c>
      <c r="E72" s="36" t="s">
        <v>66</v>
      </c>
      <c r="F72" s="6">
        <v>11.5</v>
      </c>
      <c r="G72" s="6">
        <f t="shared" si="9"/>
        <v>1.1200000000000001</v>
      </c>
      <c r="H72" s="36" t="s">
        <v>63</v>
      </c>
      <c r="I72" s="36"/>
      <c r="J72" s="36">
        <v>1.1200000000000001</v>
      </c>
      <c r="K72" s="36"/>
      <c r="L72" s="36"/>
      <c r="M72" s="36"/>
      <c r="N72" s="36">
        <v>7.5</v>
      </c>
      <c r="O72" s="36" t="s">
        <v>26</v>
      </c>
      <c r="P72" s="36" t="s">
        <v>160</v>
      </c>
      <c r="Q72" s="36">
        <v>2018</v>
      </c>
      <c r="R72" s="22">
        <v>40</v>
      </c>
      <c r="S72" s="36">
        <v>23</v>
      </c>
      <c r="T72" s="36">
        <v>3</v>
      </c>
      <c r="U72" s="36" t="s">
        <v>72</v>
      </c>
      <c r="V72" s="36" t="s">
        <v>58</v>
      </c>
    </row>
    <row r="73" spans="1:22" ht="93.75" x14ac:dyDescent="0.25">
      <c r="A73" s="28" t="e">
        <f>#REF!+1</f>
        <v>#REF!</v>
      </c>
      <c r="B73" s="36" t="e">
        <f>#REF!+1</f>
        <v>#REF!</v>
      </c>
      <c r="C73" s="36" t="s">
        <v>70</v>
      </c>
      <c r="D73" s="36" t="s">
        <v>62</v>
      </c>
      <c r="E73" s="36" t="s">
        <v>68</v>
      </c>
      <c r="F73" s="6">
        <v>15.6</v>
      </c>
      <c r="G73" s="6">
        <f t="shared" si="9"/>
        <v>1.22</v>
      </c>
      <c r="H73" s="36" t="s">
        <v>211</v>
      </c>
      <c r="I73" s="36"/>
      <c r="J73" s="36">
        <v>1.22</v>
      </c>
      <c r="K73" s="36"/>
      <c r="L73" s="36"/>
      <c r="M73" s="36"/>
      <c r="N73" s="36">
        <v>9.2899999999999991</v>
      </c>
      <c r="O73" s="36" t="s">
        <v>21</v>
      </c>
      <c r="P73" s="36" t="s">
        <v>22</v>
      </c>
      <c r="Q73" s="36">
        <v>2018</v>
      </c>
      <c r="R73" s="22">
        <v>10</v>
      </c>
      <c r="S73" s="36">
        <v>47</v>
      </c>
      <c r="T73" s="36">
        <v>2</v>
      </c>
      <c r="U73" s="36" t="s">
        <v>73</v>
      </c>
      <c r="V73" s="36" t="s">
        <v>58</v>
      </c>
    </row>
    <row r="74" spans="1:22" ht="150" x14ac:dyDescent="0.25">
      <c r="A74" s="28" t="e">
        <f t="shared" si="10"/>
        <v>#REF!</v>
      </c>
      <c r="B74" s="36" t="e">
        <f t="shared" si="11"/>
        <v>#REF!</v>
      </c>
      <c r="C74" s="36" t="s">
        <v>70</v>
      </c>
      <c r="D74" s="36" t="s">
        <v>67</v>
      </c>
      <c r="E74" s="36" t="s">
        <v>68</v>
      </c>
      <c r="F74" s="6">
        <v>13.7</v>
      </c>
      <c r="G74" s="6">
        <f t="shared" si="9"/>
        <v>0.66</v>
      </c>
      <c r="H74" s="36" t="s">
        <v>212</v>
      </c>
      <c r="I74" s="36"/>
      <c r="J74" s="36">
        <v>0.66</v>
      </c>
      <c r="K74" s="36"/>
      <c r="L74" s="36"/>
      <c r="M74" s="36"/>
      <c r="N74" s="36">
        <v>11.37</v>
      </c>
      <c r="O74" s="36" t="s">
        <v>21</v>
      </c>
      <c r="P74" s="36" t="s">
        <v>22</v>
      </c>
      <c r="Q74" s="36">
        <v>2018</v>
      </c>
      <c r="R74" s="22">
        <v>25</v>
      </c>
      <c r="S74" s="36">
        <v>71</v>
      </c>
      <c r="T74" s="36">
        <v>1</v>
      </c>
      <c r="U74" s="36" t="s">
        <v>74</v>
      </c>
      <c r="V74" s="36" t="s">
        <v>58</v>
      </c>
    </row>
    <row r="75" spans="1:22" ht="150" x14ac:dyDescent="0.25">
      <c r="A75" s="28" t="e">
        <f>#REF!+1</f>
        <v>#REF!</v>
      </c>
      <c r="B75" s="36" t="e">
        <f>#REF!+1</f>
        <v>#REF!</v>
      </c>
      <c r="C75" s="36" t="s">
        <v>70</v>
      </c>
      <c r="D75" s="36" t="s">
        <v>67</v>
      </c>
      <c r="E75" s="36" t="s">
        <v>69</v>
      </c>
      <c r="F75" s="6">
        <v>23.5</v>
      </c>
      <c r="G75" s="6">
        <f t="shared" si="9"/>
        <v>1.57</v>
      </c>
      <c r="H75" s="36" t="s">
        <v>211</v>
      </c>
      <c r="I75" s="36"/>
      <c r="J75" s="36">
        <v>1.57</v>
      </c>
      <c r="K75" s="36"/>
      <c r="L75" s="36"/>
      <c r="M75" s="36"/>
      <c r="N75" s="36">
        <v>10.68</v>
      </c>
      <c r="O75" s="36" t="s">
        <v>21</v>
      </c>
      <c r="P75" s="36" t="s">
        <v>22</v>
      </c>
      <c r="Q75" s="36">
        <v>2018</v>
      </c>
      <c r="R75" s="22">
        <v>10</v>
      </c>
      <c r="S75" s="36">
        <v>33</v>
      </c>
      <c r="T75" s="36"/>
      <c r="U75" s="36" t="s">
        <v>213</v>
      </c>
      <c r="V75" s="36" t="s">
        <v>58</v>
      </c>
    </row>
    <row r="76" spans="1:22" x14ac:dyDescent="0.25">
      <c r="C76" s="2"/>
      <c r="D76" s="2"/>
      <c r="E76" s="2"/>
      <c r="F76" s="2"/>
      <c r="G76" s="2"/>
      <c r="H76" s="2"/>
      <c r="I76" s="2"/>
      <c r="J76" s="2"/>
    </row>
  </sheetData>
  <autoFilter ref="B18:V75"/>
  <mergeCells count="29">
    <mergeCell ref="B12:V12"/>
    <mergeCell ref="H14:H17"/>
    <mergeCell ref="U14:U17"/>
    <mergeCell ref="U5:V5"/>
    <mergeCell ref="R14:R17"/>
    <mergeCell ref="Q14:Q17"/>
    <mergeCell ref="S14:T14"/>
    <mergeCell ref="V14:V17"/>
    <mergeCell ref="S15:S17"/>
    <mergeCell ref="T15:T17"/>
    <mergeCell ref="E14:E17"/>
    <mergeCell ref="F14:F17"/>
    <mergeCell ref="G14:G17"/>
    <mergeCell ref="N14:N17"/>
    <mergeCell ref="O14:O17"/>
    <mergeCell ref="I15:I16"/>
    <mergeCell ref="J15:K15"/>
    <mergeCell ref="L15:M15"/>
    <mergeCell ref="P14:P17"/>
    <mergeCell ref="I14:M14"/>
    <mergeCell ref="J16:K16"/>
    <mergeCell ref="L16:M16"/>
    <mergeCell ref="B14:B17"/>
    <mergeCell ref="C14:C17"/>
    <mergeCell ref="D14:D17"/>
    <mergeCell ref="A14:A17"/>
    <mergeCell ref="B7:E7"/>
    <mergeCell ref="B9:E9"/>
    <mergeCell ref="T4:V4"/>
  </mergeCells>
  <printOptions horizontalCentered="1" verticalCentered="1"/>
  <pageMargins left="0" right="0" top="0" bottom="0" header="0" footer="0"/>
  <pageSetup paperSize="256"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2019-04-04T06:59:45Z</dcterms:modified>
</cp:coreProperties>
</file>