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8680" yWindow="-120" windowWidth="29040" windowHeight="15840"/>
  </bookViews>
  <sheets>
    <sheet name="подразделения" sheetId="1" r:id="rId1"/>
    <sheet name="общий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S9" i="1" l="1"/>
  <c r="AE23" i="1" l="1"/>
  <c r="E2" i="2"/>
  <c r="S10" i="1"/>
  <c r="S11" i="1"/>
  <c r="S12" i="1"/>
  <c r="S13" i="1"/>
  <c r="S14" i="1"/>
  <c r="S15" i="1"/>
  <c r="S16" i="1"/>
  <c r="S17" i="1"/>
  <c r="S18" i="1"/>
  <c r="S19" i="1"/>
  <c r="S8" i="1"/>
  <c r="AE20" i="1"/>
  <c r="AD20" i="1"/>
  <c r="D14" i="2" l="1"/>
  <c r="C14" i="2" l="1"/>
  <c r="E3" i="2"/>
  <c r="E7" i="2" l="1"/>
  <c r="S20" i="1" l="1"/>
  <c r="D20" i="1"/>
  <c r="E20" i="1"/>
  <c r="F20" i="1"/>
  <c r="G20" i="1"/>
  <c r="H20" i="1"/>
  <c r="I20" i="1"/>
  <c r="J20" i="1"/>
  <c r="K20" i="1"/>
  <c r="L20" i="1"/>
  <c r="M20" i="1"/>
  <c r="N20" i="1"/>
  <c r="O20" i="1"/>
  <c r="P20" i="1"/>
  <c r="Q20" i="1"/>
  <c r="R20" i="1"/>
  <c r="C20" i="1"/>
  <c r="E4" i="2" l="1"/>
  <c r="E5" i="2"/>
  <c r="E6" i="2"/>
  <c r="E8" i="2"/>
  <c r="E9" i="2"/>
  <c r="E10" i="2"/>
  <c r="E11" i="2"/>
  <c r="E12" i="2"/>
  <c r="E13" i="2"/>
</calcChain>
</file>

<file path=xl/sharedStrings.xml><?xml version="1.0" encoding="utf-8"?>
<sst xmlns="http://schemas.openxmlformats.org/spreadsheetml/2006/main" count="68" uniqueCount="34">
  <si>
    <t>Филиал</t>
  </si>
  <si>
    <t>№</t>
  </si>
  <si>
    <t>ВН</t>
  </si>
  <si>
    <t>СН-1</t>
  </si>
  <si>
    <t>СН-2</t>
  </si>
  <si>
    <t>НН</t>
  </si>
  <si>
    <t>ЧЭС</t>
  </si>
  <si>
    <t>СЭС</t>
  </si>
  <si>
    <t>НЭС</t>
  </si>
  <si>
    <t>ТЭС</t>
  </si>
  <si>
    <t>У-КЭС</t>
  </si>
  <si>
    <t>КЭС</t>
  </si>
  <si>
    <t>М-ЧЭС</t>
  </si>
  <si>
    <t>У-ОЭС</t>
  </si>
  <si>
    <t>ИЭС</t>
  </si>
  <si>
    <t>ИТОГО</t>
  </si>
  <si>
    <t>Показатель средней продолжительности прекращений передачи электрической энергии, ПSaidi</t>
  </si>
  <si>
    <t>Показатель средней частоты прекращений передачи электрической энергии, Пsaifi</t>
  </si>
  <si>
    <t>Показатель средней продолжительности прекращений передачи электрической энергии, связанных с проведением ремонтных работ на объектах электросетевого хозяйства сетевой организации (смежной сетевой организации, иных владельцев объектов электросетевого хозяйства), ПSaidi план</t>
  </si>
  <si>
    <t>Показатель средней частоты прекращений передачи электрической энергии, связанных с проведением ремонтных работ на объектах электросетевого хозяйства сетевой организации (смежной сетевой организации, иных владельцев объектов электросетевого хозяйства), ПSaifi план</t>
  </si>
  <si>
    <t>Показатель качества оказания услуг по передаче электрической энергии (отношение общего числа зарегистрированных случаев нарушения качества электрической энергии по вине сетевой организации к максимальному количеству потребителей, обслуживаемых такой структурной единицей сетевой организации в отчетном периоде)</t>
  </si>
  <si>
    <t>Планируемые мероприятия, направленные на повышение качества оказания услуг по передаче электроэнергии, с указанием сроков</t>
  </si>
  <si>
    <t>АЭС</t>
  </si>
  <si>
    <t>число зарегистрированных случаев нарушения качества электрической энергии по вине сетевой организации</t>
  </si>
  <si>
    <t>максимальное количество потребителей</t>
  </si>
  <si>
    <t>Показатель качества оказания услуг по передаче электрической энергии</t>
  </si>
  <si>
    <t>Приказ Минэнерго РФ от 15.04.2014 г. №186 "О Единых стандартах качества обслуживания сетевыми организациями потребителей и услуг сетевых организаций"  Приложение 7</t>
  </si>
  <si>
    <t>Выполнение запланированных программ технического обслуживания и ремонтов, ивестиционных программ, а также целевых программ направленных на повышение надежности объектов электросетевого хозяйства</t>
  </si>
  <si>
    <t>Усолье</t>
  </si>
  <si>
    <t>Тулун</t>
  </si>
  <si>
    <t xml:space="preserve"> </t>
  </si>
  <si>
    <t>УПП</t>
  </si>
  <si>
    <t>ТПП</t>
  </si>
  <si>
    <t>п.2.2.   Рейтинг структурных единиц сетевой организации по качеству оказания услуг по передаче электрической энергии, а также по качеству электрической энергии в отчетном периоде за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</si>
</sst>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0"/>
    <numFmt numFmtId="165" formatCode="#,##0.00000"/>
  </numFmts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0" fillId="2" borderId="0" xfId="0" applyFill="1"/>
    <xf numFmtId="165" fontId="5" fillId="2" borderId="1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/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Fill="1" applyAlignment="1">
      <alignment horizontal="left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center"/>
    </xf>
    <xf numFmtId="165" fontId="6" fillId="0" borderId="1" xfId="0" applyNumberFormat="1" applyFont="1" applyFill="1" applyBorder="1" applyAlignment="1">
      <alignment horizontal="center" vertical="center"/>
    </xf>
    <xf numFmtId="165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0" fillId="0" borderId="7" xfId="0" applyFill="1" applyBorder="1"/>
    <xf numFmtId="0" fontId="0" fillId="0" borderId="1" xfId="0" applyFill="1" applyBorder="1"/>
    <xf numFmtId="3" fontId="5" fillId="0" borderId="14" xfId="0" applyNumberFormat="1" applyFont="1" applyBorder="1" applyAlignment="1">
      <alignment horizontal="center" vertical="center"/>
    </xf>
    <xf numFmtId="3" fontId="0" fillId="2" borderId="7" xfId="0" applyNumberFormat="1" applyFill="1" applyBorder="1" applyAlignment="1">
      <alignment horizontal="center"/>
    </xf>
    <xf numFmtId="3" fontId="0" fillId="2" borderId="1" xfId="0" applyNumberForma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3"/>
  <sheetViews>
    <sheetView tabSelected="1" topLeftCell="F1" zoomScale="80" zoomScaleNormal="80" workbookViewId="0">
      <selection activeCell="Y22" sqref="Y22"/>
    </sheetView>
  </sheetViews>
  <sheetFormatPr defaultRowHeight="15" x14ac:dyDescent="0.25"/>
  <cols>
    <col min="1" max="1" width="7.85546875" style="18" customWidth="1"/>
    <col min="2" max="2" width="17.7109375" style="27" customWidth="1"/>
    <col min="3" max="3" width="12.85546875" style="27" customWidth="1"/>
    <col min="4" max="4" width="12.140625" style="27" customWidth="1"/>
    <col min="5" max="5" width="11.85546875" style="27" customWidth="1"/>
    <col min="6" max="6" width="11.42578125" style="27" customWidth="1"/>
    <col min="7" max="7" width="10.5703125" style="27" customWidth="1"/>
    <col min="8" max="8" width="11.42578125" style="27" customWidth="1"/>
    <col min="9" max="9" width="12" style="27" customWidth="1"/>
    <col min="10" max="10" width="11.28515625" style="27" customWidth="1"/>
    <col min="11" max="11" width="12.5703125" style="27" customWidth="1"/>
    <col min="12" max="12" width="11.85546875" style="27" customWidth="1"/>
    <col min="13" max="13" width="11" style="27" customWidth="1"/>
    <col min="14" max="14" width="11.7109375" style="27" customWidth="1"/>
    <col min="15" max="15" width="11" style="27" customWidth="1"/>
    <col min="16" max="16" width="10.5703125" style="27" customWidth="1"/>
    <col min="17" max="17" width="10.85546875" style="27" customWidth="1"/>
    <col min="18" max="18" width="12" style="27" customWidth="1"/>
    <col min="19" max="19" width="29.140625" style="27" customWidth="1"/>
    <col min="20" max="20" width="35.42578125" customWidth="1"/>
    <col min="21" max="21" width="11.7109375" customWidth="1"/>
    <col min="22" max="22" width="19" customWidth="1"/>
    <col min="23" max="23" width="14.85546875" customWidth="1"/>
    <col min="25" max="25" width="10.85546875" bestFit="1" customWidth="1"/>
  </cols>
  <sheetData>
    <row r="1" spans="1:31" x14ac:dyDescent="0.25">
      <c r="B1" s="34" t="s">
        <v>26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</row>
    <row r="2" spans="1:31" x14ac:dyDescent="0.25"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</row>
    <row r="3" spans="1:31" ht="18.75" x14ac:dyDescent="0.3">
      <c r="A3" s="35" t="s">
        <v>33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</row>
    <row r="5" spans="1:31" ht="105" customHeight="1" x14ac:dyDescent="0.25">
      <c r="A5" s="36" t="s">
        <v>1</v>
      </c>
      <c r="B5" s="36" t="s">
        <v>0</v>
      </c>
      <c r="C5" s="40" t="s">
        <v>16</v>
      </c>
      <c r="D5" s="41"/>
      <c r="E5" s="41"/>
      <c r="F5" s="42"/>
      <c r="G5" s="40" t="s">
        <v>17</v>
      </c>
      <c r="H5" s="41"/>
      <c r="I5" s="41"/>
      <c r="J5" s="42"/>
      <c r="K5" s="40" t="s">
        <v>18</v>
      </c>
      <c r="L5" s="41"/>
      <c r="M5" s="41"/>
      <c r="N5" s="42"/>
      <c r="O5" s="40" t="s">
        <v>19</v>
      </c>
      <c r="P5" s="41"/>
      <c r="Q5" s="41"/>
      <c r="R5" s="42"/>
      <c r="S5" s="36" t="s">
        <v>20</v>
      </c>
      <c r="T5" s="38" t="s">
        <v>21</v>
      </c>
    </row>
    <row r="6" spans="1:31" ht="105.75" customHeight="1" x14ac:dyDescent="0.25">
      <c r="A6" s="37"/>
      <c r="B6" s="37"/>
      <c r="C6" s="19" t="s">
        <v>2</v>
      </c>
      <c r="D6" s="19" t="s">
        <v>3</v>
      </c>
      <c r="E6" s="19" t="s">
        <v>4</v>
      </c>
      <c r="F6" s="19" t="s">
        <v>5</v>
      </c>
      <c r="G6" s="19" t="s">
        <v>2</v>
      </c>
      <c r="H6" s="19" t="s">
        <v>3</v>
      </c>
      <c r="I6" s="19" t="s">
        <v>4</v>
      </c>
      <c r="J6" s="19" t="s">
        <v>5</v>
      </c>
      <c r="K6" s="19" t="s">
        <v>2</v>
      </c>
      <c r="L6" s="19" t="s">
        <v>3</v>
      </c>
      <c r="M6" s="19" t="s">
        <v>4</v>
      </c>
      <c r="N6" s="19" t="s">
        <v>5</v>
      </c>
      <c r="O6" s="19" t="s">
        <v>2</v>
      </c>
      <c r="P6" s="19" t="s">
        <v>3</v>
      </c>
      <c r="Q6" s="19" t="s">
        <v>4</v>
      </c>
      <c r="R6" s="19" t="s">
        <v>5</v>
      </c>
      <c r="S6" s="37"/>
      <c r="T6" s="39"/>
    </row>
    <row r="7" spans="1:31" ht="15.75" thickBot="1" x14ac:dyDescent="0.3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  <c r="I7" s="19">
        <v>9</v>
      </c>
      <c r="J7" s="19">
        <v>10</v>
      </c>
      <c r="K7" s="19">
        <v>11</v>
      </c>
      <c r="L7" s="19">
        <v>12</v>
      </c>
      <c r="M7" s="19">
        <v>13</v>
      </c>
      <c r="N7" s="19">
        <v>14</v>
      </c>
      <c r="O7" s="19">
        <v>15</v>
      </c>
      <c r="P7" s="19">
        <v>16</v>
      </c>
      <c r="Q7" s="19">
        <v>17</v>
      </c>
      <c r="R7" s="19">
        <v>18</v>
      </c>
      <c r="S7" s="19">
        <v>19</v>
      </c>
      <c r="T7" s="4">
        <v>20</v>
      </c>
    </row>
    <row r="8" spans="1:31" s="6" customFormat="1" ht="55.5" customHeight="1" x14ac:dyDescent="0.25">
      <c r="A8" s="19">
        <v>1</v>
      </c>
      <c r="B8" s="20" t="s">
        <v>22</v>
      </c>
      <c r="C8" s="21"/>
      <c r="D8" s="21"/>
      <c r="E8" s="21">
        <v>1.36381</v>
      </c>
      <c r="F8" s="21"/>
      <c r="G8" s="21"/>
      <c r="H8" s="21"/>
      <c r="I8" s="21">
        <v>0.41134999999999999</v>
      </c>
      <c r="J8" s="21"/>
      <c r="K8" s="21"/>
      <c r="L8" s="21"/>
      <c r="M8" s="22"/>
      <c r="N8" s="21"/>
      <c r="O8" s="21"/>
      <c r="P8" s="21"/>
      <c r="Q8" s="22"/>
      <c r="R8" s="21"/>
      <c r="S8" s="23">
        <f>AD8/AE8</f>
        <v>2.4953611875359908E-3</v>
      </c>
      <c r="T8" s="33" t="s">
        <v>27</v>
      </c>
      <c r="X8" s="2"/>
      <c r="Y8" s="7"/>
      <c r="AC8" s="13" t="s">
        <v>22</v>
      </c>
      <c r="AD8" s="28">
        <v>39</v>
      </c>
      <c r="AE8" s="31">
        <v>15629</v>
      </c>
    </row>
    <row r="9" spans="1:31" s="6" customFormat="1" ht="55.5" customHeight="1" x14ac:dyDescent="0.25">
      <c r="A9" s="19">
        <v>2</v>
      </c>
      <c r="B9" s="20" t="s">
        <v>31</v>
      </c>
      <c r="C9" s="21"/>
      <c r="D9" s="21"/>
      <c r="E9" s="21">
        <v>2.7898999999999998</v>
      </c>
      <c r="F9" s="21">
        <v>5.4099999999999999E-3</v>
      </c>
      <c r="G9" s="21"/>
      <c r="H9" s="21">
        <v>1.23359</v>
      </c>
      <c r="I9" s="21">
        <v>6.5199999999999998E-3</v>
      </c>
      <c r="J9" s="21"/>
      <c r="K9" s="21"/>
      <c r="L9" s="21"/>
      <c r="M9" s="22"/>
      <c r="N9" s="21"/>
      <c r="O9" s="21"/>
      <c r="P9" s="21"/>
      <c r="Q9" s="22"/>
      <c r="R9" s="21"/>
      <c r="S9" s="23">
        <f>AD9/AE9</f>
        <v>1.9237375472346272E-3</v>
      </c>
      <c r="T9" s="33"/>
      <c r="X9" s="2"/>
      <c r="Y9" s="7"/>
      <c r="AC9" s="12" t="s">
        <v>28</v>
      </c>
      <c r="AD9" s="29">
        <v>28</v>
      </c>
      <c r="AE9" s="32">
        <v>14555</v>
      </c>
    </row>
    <row r="10" spans="1:31" s="6" customFormat="1" ht="47.25" customHeight="1" x14ac:dyDescent="0.25">
      <c r="A10" s="19">
        <v>3</v>
      </c>
      <c r="B10" s="20" t="s">
        <v>6</v>
      </c>
      <c r="C10" s="21"/>
      <c r="D10" s="21"/>
      <c r="E10" s="21">
        <v>0.12250999999999999</v>
      </c>
      <c r="F10" s="21">
        <v>2.019E-2</v>
      </c>
      <c r="G10" s="21"/>
      <c r="H10" s="21">
        <v>4.335E-2</v>
      </c>
      <c r="I10" s="21">
        <v>1.166E-2</v>
      </c>
      <c r="J10" s="21"/>
      <c r="K10" s="21"/>
      <c r="L10" s="21"/>
      <c r="M10" s="21"/>
      <c r="N10" s="21"/>
      <c r="O10" s="21"/>
      <c r="P10" s="21"/>
      <c r="Q10" s="21"/>
      <c r="R10" s="21"/>
      <c r="S10" s="23">
        <f t="shared" ref="S10:S19" si="0">AD10/AE10</f>
        <v>2.818807080843387E-4</v>
      </c>
      <c r="T10" s="33"/>
      <c r="X10" s="3"/>
      <c r="Y10" s="7"/>
      <c r="AC10" s="12" t="s">
        <v>6</v>
      </c>
      <c r="AD10" s="29">
        <v>5</v>
      </c>
      <c r="AE10" s="32">
        <v>17738</v>
      </c>
    </row>
    <row r="11" spans="1:31" s="6" customFormat="1" ht="60.75" customHeight="1" x14ac:dyDescent="0.25">
      <c r="A11" s="19">
        <v>4</v>
      </c>
      <c r="B11" s="20" t="s">
        <v>7</v>
      </c>
      <c r="C11" s="21"/>
      <c r="D11" s="21"/>
      <c r="E11" s="21">
        <v>0.23649000000000001</v>
      </c>
      <c r="F11" s="21">
        <v>1.31E-3</v>
      </c>
      <c r="G11" s="21"/>
      <c r="H11" s="21">
        <v>0.10735</v>
      </c>
      <c r="I11" s="21">
        <v>1.9499999999999999E-3</v>
      </c>
      <c r="J11" s="21"/>
      <c r="K11" s="21"/>
      <c r="L11" s="21"/>
      <c r="M11" s="21"/>
      <c r="N11" s="21"/>
      <c r="O11" s="21"/>
      <c r="P11" s="21"/>
      <c r="Q11" s="21"/>
      <c r="R11" s="21"/>
      <c r="S11" s="23">
        <f t="shared" si="0"/>
        <v>3.7993920972644377E-4</v>
      </c>
      <c r="T11" s="33"/>
      <c r="X11" s="3"/>
      <c r="Y11" s="7"/>
      <c r="AC11" s="12" t="s">
        <v>7</v>
      </c>
      <c r="AD11" s="29">
        <v>7</v>
      </c>
      <c r="AE11" s="32">
        <v>18424</v>
      </c>
    </row>
    <row r="12" spans="1:31" s="6" customFormat="1" ht="52.5" customHeight="1" x14ac:dyDescent="0.25">
      <c r="A12" s="19">
        <v>5</v>
      </c>
      <c r="B12" s="20" t="s">
        <v>8</v>
      </c>
      <c r="C12" s="21"/>
      <c r="D12" s="21"/>
      <c r="E12" s="21">
        <v>1.089E-2</v>
      </c>
      <c r="F12" s="21">
        <v>3.116E-2</v>
      </c>
      <c r="G12" s="21"/>
      <c r="H12" s="21">
        <v>8.1899999999999994E-3</v>
      </c>
      <c r="I12" s="21">
        <v>1.5180000000000001E-2</v>
      </c>
      <c r="J12" s="21"/>
      <c r="K12" s="21"/>
      <c r="L12" s="21"/>
      <c r="M12" s="21"/>
      <c r="N12" s="21"/>
      <c r="O12" s="21"/>
      <c r="P12" s="21"/>
      <c r="Q12" s="21"/>
      <c r="R12" s="21"/>
      <c r="S12" s="23">
        <f t="shared" si="0"/>
        <v>4.4469855790610509E-4</v>
      </c>
      <c r="T12" s="33"/>
      <c r="X12" s="3"/>
      <c r="Y12" s="7"/>
      <c r="AC12" s="12" t="s">
        <v>8</v>
      </c>
      <c r="AD12" s="29">
        <v>7</v>
      </c>
      <c r="AE12" s="32">
        <v>15741</v>
      </c>
    </row>
    <row r="13" spans="1:31" s="6" customFormat="1" ht="52.5" customHeight="1" x14ac:dyDescent="0.25">
      <c r="A13" s="19">
        <v>6</v>
      </c>
      <c r="B13" s="20" t="s">
        <v>32</v>
      </c>
      <c r="C13" s="21"/>
      <c r="D13" s="21"/>
      <c r="E13" s="21">
        <v>0.19037999999999999</v>
      </c>
      <c r="F13" s="21">
        <v>0.3468</v>
      </c>
      <c r="G13" s="21"/>
      <c r="H13" s="21">
        <v>8.2559999999999995E-2</v>
      </c>
      <c r="I13" s="21">
        <v>3.7399999999999998E-3</v>
      </c>
      <c r="J13" s="21"/>
      <c r="K13" s="21"/>
      <c r="L13" s="21"/>
      <c r="M13" s="21"/>
      <c r="N13" s="21"/>
      <c r="O13" s="21"/>
      <c r="P13" s="21"/>
      <c r="Q13" s="21"/>
      <c r="R13" s="21"/>
      <c r="S13" s="23">
        <f t="shared" si="0"/>
        <v>2.3932987634623057E-4</v>
      </c>
      <c r="T13" s="33"/>
      <c r="X13" s="3"/>
      <c r="Y13" s="7"/>
      <c r="AC13" s="12" t="s">
        <v>29</v>
      </c>
      <c r="AD13" s="29">
        <v>3</v>
      </c>
      <c r="AE13" s="32">
        <v>12535</v>
      </c>
    </row>
    <row r="14" spans="1:31" s="6" customFormat="1" ht="49.5" customHeight="1" x14ac:dyDescent="0.25">
      <c r="A14" s="19">
        <v>7</v>
      </c>
      <c r="B14" s="20" t="s">
        <v>9</v>
      </c>
      <c r="C14" s="21"/>
      <c r="D14" s="21"/>
      <c r="E14" s="21">
        <v>0.26404</v>
      </c>
      <c r="F14" s="21">
        <v>5.2769999999999997E-2</v>
      </c>
      <c r="G14" s="21"/>
      <c r="H14" s="21">
        <v>0.15995999999999999</v>
      </c>
      <c r="I14" s="21">
        <v>7.11E-3</v>
      </c>
      <c r="J14" s="21"/>
      <c r="K14" s="21"/>
      <c r="L14" s="21"/>
      <c r="M14" s="21"/>
      <c r="N14" s="21"/>
      <c r="O14" s="21"/>
      <c r="P14" s="21"/>
      <c r="Q14" s="21"/>
      <c r="R14" s="21"/>
      <c r="S14" s="23">
        <f t="shared" si="0"/>
        <v>2.6341784655910439E-4</v>
      </c>
      <c r="T14" s="33"/>
      <c r="X14" s="3"/>
      <c r="Y14" s="7"/>
      <c r="AC14" s="12" t="s">
        <v>9</v>
      </c>
      <c r="AD14" s="29">
        <v>4</v>
      </c>
      <c r="AE14" s="32">
        <v>15185</v>
      </c>
    </row>
    <row r="15" spans="1:31" s="6" customFormat="1" ht="53.25" customHeight="1" x14ac:dyDescent="0.25">
      <c r="A15" s="19">
        <v>8</v>
      </c>
      <c r="B15" s="20" t="s">
        <v>10</v>
      </c>
      <c r="C15" s="21"/>
      <c r="D15" s="21"/>
      <c r="E15" s="21">
        <v>0.44905</v>
      </c>
      <c r="F15" s="21"/>
      <c r="G15" s="21"/>
      <c r="H15" s="21">
        <v>0.27562999999999999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3">
        <f t="shared" si="0"/>
        <v>7.6225322051985667E-4</v>
      </c>
      <c r="T15" s="33"/>
      <c r="X15" s="3"/>
      <c r="Y15" s="7"/>
      <c r="AC15" s="12" t="s">
        <v>10</v>
      </c>
      <c r="AD15" s="29">
        <v>10</v>
      </c>
      <c r="AE15" s="32">
        <v>13119</v>
      </c>
    </row>
    <row r="16" spans="1:31" s="6" customFormat="1" ht="44.25" customHeight="1" x14ac:dyDescent="0.25">
      <c r="A16" s="19">
        <v>9</v>
      </c>
      <c r="B16" s="20" t="s">
        <v>11</v>
      </c>
      <c r="C16" s="21"/>
      <c r="D16" s="21"/>
      <c r="E16" s="21">
        <v>0.42896000000000001</v>
      </c>
      <c r="F16" s="21"/>
      <c r="G16" s="21"/>
      <c r="H16" s="21">
        <v>0.26737</v>
      </c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3">
        <f t="shared" si="0"/>
        <v>6.6511473229132021E-4</v>
      </c>
      <c r="T16" s="33"/>
      <c r="X16" s="3"/>
      <c r="Y16" s="7"/>
      <c r="AC16" s="12" t="s">
        <v>11</v>
      </c>
      <c r="AD16" s="29">
        <v>4</v>
      </c>
      <c r="AE16" s="32">
        <v>6014</v>
      </c>
    </row>
    <row r="17" spans="1:31" s="6" customFormat="1" ht="50.25" customHeight="1" x14ac:dyDescent="0.25">
      <c r="A17" s="19">
        <v>10</v>
      </c>
      <c r="B17" s="20" t="s">
        <v>12</v>
      </c>
      <c r="C17" s="21"/>
      <c r="D17" s="21"/>
      <c r="E17" s="21">
        <v>1.8916299999999999</v>
      </c>
      <c r="F17" s="21"/>
      <c r="G17" s="21"/>
      <c r="H17" s="21">
        <v>0.22323999999999999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3">
        <f t="shared" si="0"/>
        <v>2.1261516654854712E-3</v>
      </c>
      <c r="T17" s="33"/>
      <c r="X17" s="3"/>
      <c r="Y17" s="7"/>
      <c r="AC17" s="12" t="s">
        <v>12</v>
      </c>
      <c r="AD17" s="29">
        <v>3</v>
      </c>
      <c r="AE17" s="32">
        <v>1411</v>
      </c>
    </row>
    <row r="18" spans="1:31" s="6" customFormat="1" ht="49.5" customHeight="1" x14ac:dyDescent="0.25">
      <c r="A18" s="19">
        <v>11</v>
      </c>
      <c r="B18" s="20" t="s">
        <v>13</v>
      </c>
      <c r="C18" s="21"/>
      <c r="D18" s="21"/>
      <c r="E18" s="21">
        <v>0.48544999999999999</v>
      </c>
      <c r="F18" s="21">
        <v>7.92E-3</v>
      </c>
      <c r="G18" s="21"/>
      <c r="H18" s="21">
        <v>0.39616000000000001</v>
      </c>
      <c r="I18" s="21">
        <v>4.0529999999999997E-2</v>
      </c>
      <c r="J18" s="21"/>
      <c r="K18" s="21"/>
      <c r="L18" s="21"/>
      <c r="M18" s="21"/>
      <c r="N18" s="21"/>
      <c r="O18" s="21"/>
      <c r="P18" s="21"/>
      <c r="Q18" s="21"/>
      <c r="R18" s="21"/>
      <c r="S18" s="23">
        <f t="shared" si="0"/>
        <v>7.7309625048318511E-4</v>
      </c>
      <c r="T18" s="33"/>
      <c r="X18" s="3"/>
      <c r="Y18" s="7"/>
      <c r="AC18" s="12" t="s">
        <v>13</v>
      </c>
      <c r="AD18" s="29">
        <v>16</v>
      </c>
      <c r="AE18" s="32">
        <v>20696</v>
      </c>
    </row>
    <row r="19" spans="1:31" s="6" customFormat="1" ht="59.25" customHeight="1" x14ac:dyDescent="0.25">
      <c r="A19" s="19">
        <v>12</v>
      </c>
      <c r="B19" s="20" t="s">
        <v>14</v>
      </c>
      <c r="C19" s="21"/>
      <c r="D19" s="21"/>
      <c r="E19" s="21">
        <v>1.14537</v>
      </c>
      <c r="F19" s="21">
        <v>0.10464</v>
      </c>
      <c r="G19" s="21"/>
      <c r="H19" s="21">
        <v>0.40315000000000001</v>
      </c>
      <c r="I19" s="21">
        <v>1.9990000000000001E-2</v>
      </c>
      <c r="J19" s="21"/>
      <c r="K19" s="21"/>
      <c r="L19" s="21"/>
      <c r="M19" s="21"/>
      <c r="N19" s="21"/>
      <c r="O19" s="21"/>
      <c r="P19" s="21"/>
      <c r="Q19" s="21"/>
      <c r="R19" s="21"/>
      <c r="S19" s="23">
        <f t="shared" si="0"/>
        <v>1.1414482695644233E-3</v>
      </c>
      <c r="T19" s="33"/>
      <c r="X19" s="3"/>
      <c r="Y19" s="7"/>
      <c r="AC19" s="12" t="s">
        <v>14</v>
      </c>
      <c r="AD19" s="29">
        <v>25</v>
      </c>
      <c r="AE19" s="32">
        <v>21902</v>
      </c>
    </row>
    <row r="20" spans="1:31" ht="55.5" customHeight="1" thickBot="1" x14ac:dyDescent="0.3">
      <c r="A20" s="24"/>
      <c r="B20" s="20" t="s">
        <v>15</v>
      </c>
      <c r="C20" s="21">
        <f>SUM(C8:C19)</f>
        <v>0</v>
      </c>
      <c r="D20" s="21">
        <f t="shared" ref="D20:S20" si="1">SUM(D8:D19)</f>
        <v>0</v>
      </c>
      <c r="E20" s="21">
        <f t="shared" si="1"/>
        <v>9.3784799999999997</v>
      </c>
      <c r="F20" s="21">
        <f t="shared" si="1"/>
        <v>0.57019999999999993</v>
      </c>
      <c r="G20" s="21">
        <f t="shared" si="1"/>
        <v>0</v>
      </c>
      <c r="H20" s="21">
        <f t="shared" si="1"/>
        <v>3.2005500000000002</v>
      </c>
      <c r="I20" s="21">
        <f t="shared" si="1"/>
        <v>0.5180300000000001</v>
      </c>
      <c r="J20" s="21">
        <f t="shared" si="1"/>
        <v>0</v>
      </c>
      <c r="K20" s="21">
        <f t="shared" si="1"/>
        <v>0</v>
      </c>
      <c r="L20" s="21">
        <f t="shared" si="1"/>
        <v>0</v>
      </c>
      <c r="M20" s="21">
        <f t="shared" si="1"/>
        <v>0</v>
      </c>
      <c r="N20" s="21">
        <f t="shared" si="1"/>
        <v>0</v>
      </c>
      <c r="O20" s="21">
        <f t="shared" si="1"/>
        <v>0</v>
      </c>
      <c r="P20" s="21">
        <f t="shared" si="1"/>
        <v>0</v>
      </c>
      <c r="Q20" s="21">
        <f t="shared" si="1"/>
        <v>0</v>
      </c>
      <c r="R20" s="21">
        <f t="shared" si="1"/>
        <v>0</v>
      </c>
      <c r="S20" s="21">
        <f t="shared" si="1"/>
        <v>1.1496429071737096E-2</v>
      </c>
      <c r="T20" s="5"/>
      <c r="W20" s="8"/>
      <c r="X20" s="6"/>
      <c r="Y20" s="7"/>
      <c r="AC20" s="14"/>
      <c r="AD20" s="30">
        <f>SUM(AD8:AD19)</f>
        <v>151</v>
      </c>
      <c r="AE20" s="30">
        <f>SUM(AE8:AE19)</f>
        <v>172949</v>
      </c>
    </row>
    <row r="21" spans="1:3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1"/>
    </row>
    <row r="23" spans="1:31" x14ac:dyDescent="0.25">
      <c r="AE23">
        <f>AD20/AE20</f>
        <v>8.7308975478320194E-4</v>
      </c>
    </row>
  </sheetData>
  <mergeCells count="11">
    <mergeCell ref="T8:T19"/>
    <mergeCell ref="B1:T2"/>
    <mergeCell ref="A3:T3"/>
    <mergeCell ref="A5:A6"/>
    <mergeCell ref="S5:S6"/>
    <mergeCell ref="T5:T6"/>
    <mergeCell ref="C5:F5"/>
    <mergeCell ref="G5:J5"/>
    <mergeCell ref="K5:N5"/>
    <mergeCell ref="O5:R5"/>
    <mergeCell ref="B5:B6"/>
  </mergeCells>
  <pageMargins left="0.25" right="0.25" top="0.75" bottom="0.75" header="0.3" footer="0.3"/>
  <pageSetup paperSize="9" scale="4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20"/>
  <sheetViews>
    <sheetView workbookViewId="0">
      <selection activeCell="C25" sqref="C25"/>
    </sheetView>
  </sheetViews>
  <sheetFormatPr defaultRowHeight="15" x14ac:dyDescent="0.25"/>
  <cols>
    <col min="3" max="3" width="23.140625" customWidth="1"/>
    <col min="4" max="4" width="13.85546875" customWidth="1"/>
    <col min="5" max="5" width="21.140625" customWidth="1"/>
  </cols>
  <sheetData>
    <row r="1" spans="2:5" ht="99" customHeight="1" thickBot="1" x14ac:dyDescent="0.3">
      <c r="B1" s="9"/>
      <c r="C1" s="10" t="s">
        <v>23</v>
      </c>
      <c r="D1" s="10" t="s">
        <v>24</v>
      </c>
      <c r="E1" s="11" t="s">
        <v>25</v>
      </c>
    </row>
    <row r="2" spans="2:5" x14ac:dyDescent="0.25">
      <c r="B2" s="13" t="s">
        <v>22</v>
      </c>
      <c r="C2" s="28">
        <v>39</v>
      </c>
      <c r="D2" s="31">
        <v>15629</v>
      </c>
      <c r="E2" s="15">
        <f>C2/D2</f>
        <v>2.4953611875359908E-3</v>
      </c>
    </row>
    <row r="3" spans="2:5" x14ac:dyDescent="0.25">
      <c r="B3" s="12" t="s">
        <v>28</v>
      </c>
      <c r="C3" s="29">
        <v>28</v>
      </c>
      <c r="D3" s="32">
        <v>14555</v>
      </c>
      <c r="E3" s="15">
        <f>C3/D3</f>
        <v>1.9237375472346272E-3</v>
      </c>
    </row>
    <row r="4" spans="2:5" x14ac:dyDescent="0.25">
      <c r="B4" s="12" t="s">
        <v>6</v>
      </c>
      <c r="C4" s="29">
        <v>5</v>
      </c>
      <c r="D4" s="32">
        <v>17738</v>
      </c>
      <c r="E4" s="15">
        <f t="shared" ref="E4:E13" si="0">C4/D4</f>
        <v>2.818807080843387E-4</v>
      </c>
    </row>
    <row r="5" spans="2:5" x14ac:dyDescent="0.25">
      <c r="B5" s="12" t="s">
        <v>7</v>
      </c>
      <c r="C5" s="29">
        <v>7</v>
      </c>
      <c r="D5" s="32">
        <v>18424</v>
      </c>
      <c r="E5" s="15">
        <f t="shared" si="0"/>
        <v>3.7993920972644377E-4</v>
      </c>
    </row>
    <row r="6" spans="2:5" x14ac:dyDescent="0.25">
      <c r="B6" s="12" t="s">
        <v>8</v>
      </c>
      <c r="C6" s="29">
        <v>7</v>
      </c>
      <c r="D6" s="32">
        <v>15741</v>
      </c>
      <c r="E6" s="15">
        <f t="shared" si="0"/>
        <v>4.4469855790610509E-4</v>
      </c>
    </row>
    <row r="7" spans="2:5" x14ac:dyDescent="0.25">
      <c r="B7" s="12" t="s">
        <v>29</v>
      </c>
      <c r="C7" s="29">
        <v>3</v>
      </c>
      <c r="D7" s="32">
        <v>12535</v>
      </c>
      <c r="E7" s="15">
        <f t="shared" si="0"/>
        <v>2.3932987634623057E-4</v>
      </c>
    </row>
    <row r="8" spans="2:5" x14ac:dyDescent="0.25">
      <c r="B8" s="12" t="s">
        <v>9</v>
      </c>
      <c r="C8" s="29">
        <v>4</v>
      </c>
      <c r="D8" s="32">
        <v>15185</v>
      </c>
      <c r="E8" s="15">
        <f t="shared" si="0"/>
        <v>2.6341784655910439E-4</v>
      </c>
    </row>
    <row r="9" spans="2:5" x14ac:dyDescent="0.25">
      <c r="B9" s="12" t="s">
        <v>10</v>
      </c>
      <c r="C9" s="29">
        <v>10</v>
      </c>
      <c r="D9" s="32">
        <v>13119</v>
      </c>
      <c r="E9" s="15">
        <f t="shared" si="0"/>
        <v>7.6225322051985667E-4</v>
      </c>
    </row>
    <row r="10" spans="2:5" x14ac:dyDescent="0.25">
      <c r="B10" s="12" t="s">
        <v>11</v>
      </c>
      <c r="C10" s="29">
        <v>4</v>
      </c>
      <c r="D10" s="32">
        <v>6014</v>
      </c>
      <c r="E10" s="15">
        <f t="shared" si="0"/>
        <v>6.6511473229132021E-4</v>
      </c>
    </row>
    <row r="11" spans="2:5" x14ac:dyDescent="0.25">
      <c r="B11" s="12" t="s">
        <v>12</v>
      </c>
      <c r="C11" s="29">
        <v>3</v>
      </c>
      <c r="D11" s="32">
        <v>1411</v>
      </c>
      <c r="E11" s="15">
        <f t="shared" si="0"/>
        <v>2.1261516654854712E-3</v>
      </c>
    </row>
    <row r="12" spans="2:5" x14ac:dyDescent="0.25">
      <c r="B12" s="12" t="s">
        <v>13</v>
      </c>
      <c r="C12" s="29">
        <v>16</v>
      </c>
      <c r="D12" s="32">
        <v>20696</v>
      </c>
      <c r="E12" s="15">
        <f t="shared" si="0"/>
        <v>7.7309625048318511E-4</v>
      </c>
    </row>
    <row r="13" spans="2:5" x14ac:dyDescent="0.25">
      <c r="B13" s="12" t="s">
        <v>14</v>
      </c>
      <c r="C13" s="29">
        <v>25</v>
      </c>
      <c r="D13" s="32">
        <v>21902</v>
      </c>
      <c r="E13" s="16">
        <f t="shared" si="0"/>
        <v>1.1414482695644233E-3</v>
      </c>
    </row>
    <row r="14" spans="2:5" ht="19.5" thickBot="1" x14ac:dyDescent="0.3">
      <c r="B14" s="14"/>
      <c r="C14" s="30">
        <f>SUM(C2:C13)</f>
        <v>151</v>
      </c>
      <c r="D14" s="30">
        <f>SUM(D2:D13)</f>
        <v>172949</v>
      </c>
      <c r="E14" s="17"/>
    </row>
    <row r="20" spans="5:5" x14ac:dyDescent="0.25">
      <c r="E20" t="s">
        <v>30</v>
      </c>
    </row>
  </sheetData>
  <pageMargins left="0.7" right="0.7" top="0.75" bottom="0.75" header="0.3" footer="0.3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подразделения</vt:lpstr>
      <vt:lpstr>общий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2026-03-23T02:42:22Z</dcterms:modified>
</cp:coreProperties>
</file>