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80" windowWidth="11880" windowHeight="1173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18'!$A$1:$AN$17</definedName>
  </definedNames>
  <calcPr fullCalcOnLoad="1"/>
</workbook>
</file>

<file path=xl/sharedStrings.xml><?xml version="1.0" encoding="utf-8"?>
<sst xmlns="http://schemas.openxmlformats.org/spreadsheetml/2006/main" count="69" uniqueCount="33">
  <si>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</si>
  <si>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</si>
  <si>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</si>
  <si>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</si>
  <si>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</si>
  <si>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</si>
  <si>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</si>
  <si>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</si>
  <si>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</si>
  <si>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</si>
  <si>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</si>
  <si>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</si>
  <si>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</si>
  <si>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</si>
  <si>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</si>
  <si>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</si>
  <si>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</si>
  <si>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</si>
  <si>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</si>
  <si>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</si>
  <si>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</si>
  <si>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</si>
  <si>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</si>
  <si>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</si>
  <si>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</si>
  <si>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</si>
  <si>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</si>
  <si>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</si>
  <si>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</si>
  <si>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Количество отключений по филиалам ОГУЭП "Облкоммунэнерго" для сайта Минэнерго</t>
  </si>
  <si>
    <t>Часы</t>
  </si>
  <si>
    <t>Недоотпуск, 
тыс. кВт*ч</t>
  </si>
  <si>
    <t>2022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</si>
</sst>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0" fillId="12" borderId="17" xfId="0" applyNumberFormat="1" applyFont="1" applyFill="1" applyBorder="1" applyAlignment="1">
      <alignment horizontal="center" vertical="center" wrapText="1"/>
    </xf>
    <xf numFmtId="2" fontId="50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20" xfId="0" applyNumberFormat="1" applyFont="1" applyBorder="1" applyAlignment="1">
      <alignment horizontal="center" vertical="center" wrapText="1"/>
    </xf>
    <xf numFmtId="2" fontId="50" fillId="12" borderId="21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2" fontId="50" fillId="34" borderId="22" xfId="0" applyNumberFormat="1" applyFont="1" applyFill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2" fontId="50" fillId="31" borderId="17" xfId="0" applyNumberFormat="1" applyFont="1" applyFill="1" applyBorder="1" applyAlignment="1">
      <alignment horizontal="center" vertical="center" wrapText="1"/>
    </xf>
    <xf numFmtId="0" fontId="50" fillId="35" borderId="24" xfId="0" applyNumberFormat="1" applyFont="1" applyFill="1" applyBorder="1" applyAlignment="1">
      <alignment horizontal="center" vertical="center" wrapText="1"/>
    </xf>
    <xf numFmtId="4" fontId="50" fillId="31" borderId="25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4" fontId="50" fillId="31" borderId="26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50" fillId="35" borderId="22" xfId="0" applyNumberFormat="1" applyFont="1" applyFill="1" applyBorder="1" applyAlignment="1">
      <alignment horizontal="center" vertical="center" wrapText="1"/>
    </xf>
    <xf numFmtId="4" fontId="50" fillId="31" borderId="27" xfId="0" applyNumberFormat="1" applyFont="1" applyFill="1" applyBorder="1" applyAlignment="1">
      <alignment horizontal="center" vertical="center" wrapText="1"/>
    </xf>
    <xf numFmtId="4" fontId="50" fillId="12" borderId="17" xfId="0" applyNumberFormat="1" applyFont="1" applyFill="1" applyBorder="1" applyAlignment="1">
      <alignment horizontal="center" vertical="center" wrapText="1"/>
    </xf>
    <xf numFmtId="4" fontId="50" fillId="12" borderId="18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29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30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3857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5124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435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1"/>
  <sheetViews>
    <sheetView tabSelected="1" zoomScale="70" zoomScaleNormal="70" zoomScaleSheetLayoutView="61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22" sqref="AK22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1.87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2" width="9.1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0.625" style="1" customWidth="1"/>
    <col min="28" max="28" width="15.125" style="1" customWidth="1"/>
    <col min="29" max="29" width="9.125" style="1" customWidth="1"/>
    <col min="30" max="30" width="8.75390625" style="1" customWidth="1"/>
    <col min="31" max="31" width="15.125" style="1" customWidth="1"/>
    <col min="32" max="32" width="9.125" style="1" customWidth="1"/>
    <col min="33" max="33" width="9.00390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customHeight="1" thickBot="1">
      <c r="A2" s="63" t="s">
        <v>32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45" customHeight="1">
      <c r="A3" s="25"/>
      <c r="B3" s="58" t="s">
        <v>2</v>
      </c>
      <c r="C3" s="59"/>
      <c r="D3" s="60"/>
      <c r="E3" s="58" t="s">
        <v>3</v>
      </c>
      <c r="F3" s="59"/>
      <c r="G3" s="60"/>
      <c r="H3" s="58" t="s">
        <v>4</v>
      </c>
      <c r="I3" s="59"/>
      <c r="J3" s="60"/>
      <c r="K3" s="58" t="s">
        <v>5</v>
      </c>
      <c r="L3" s="59"/>
      <c r="M3" s="60"/>
      <c r="N3" s="58" t="s">
        <v>6</v>
      </c>
      <c r="O3" s="59"/>
      <c r="P3" s="60"/>
      <c r="Q3" s="58" t="s">
        <v>7</v>
      </c>
      <c r="R3" s="59"/>
      <c r="S3" s="60"/>
      <c r="T3" s="58" t="s">
        <v>8</v>
      </c>
      <c r="U3" s="59"/>
      <c r="V3" s="60"/>
      <c r="W3" s="58" t="s">
        <v>9</v>
      </c>
      <c r="X3" s="59"/>
      <c r="Y3" s="60"/>
      <c r="Z3" s="58" t="s">
        <v>11</v>
      </c>
      <c r="AA3" s="59"/>
      <c r="AB3" s="60"/>
      <c r="AC3" s="58" t="s">
        <v>12</v>
      </c>
      <c r="AD3" s="59"/>
      <c r="AE3" s="60"/>
      <c r="AF3" s="58" t="s">
        <v>13</v>
      </c>
      <c r="AG3" s="59"/>
      <c r="AH3" s="60"/>
      <c r="AI3" s="58" t="s">
        <v>14</v>
      </c>
      <c r="AJ3" s="59"/>
      <c r="AK3" s="60"/>
      <c r="AL3" s="58" t="s">
        <v>10</v>
      </c>
      <c r="AM3" s="59"/>
      <c r="AN3" s="60"/>
    </row>
    <row r="4" spans="1:43" s="3" customFormat="1" ht="61.5" customHeight="1" thickBot="1">
      <c r="A4" s="29" t="s">
        <v>16</v>
      </c>
      <c r="B4" s="37" t="s">
        <v>1</v>
      </c>
      <c r="C4" s="41" t="s">
        <v>30</v>
      </c>
      <c r="D4" s="38" t="s">
        <v>31</v>
      </c>
      <c r="E4" s="37" t="s">
        <v>1</v>
      </c>
      <c r="F4" s="41" t="s">
        <v>30</v>
      </c>
      <c r="G4" s="38" t="s">
        <v>31</v>
      </c>
      <c r="H4" s="37" t="s">
        <v>1</v>
      </c>
      <c r="I4" s="41" t="s">
        <v>30</v>
      </c>
      <c r="J4" s="38" t="s">
        <v>31</v>
      </c>
      <c r="K4" s="37" t="s">
        <v>1</v>
      </c>
      <c r="L4" s="41" t="s">
        <v>30</v>
      </c>
      <c r="M4" s="38" t="s">
        <v>31</v>
      </c>
      <c r="N4" s="37" t="s">
        <v>1</v>
      </c>
      <c r="O4" s="41" t="s">
        <v>30</v>
      </c>
      <c r="P4" s="38" t="s">
        <v>31</v>
      </c>
      <c r="Q4" s="37" t="s">
        <v>1</v>
      </c>
      <c r="R4" s="41" t="s">
        <v>30</v>
      </c>
      <c r="S4" s="38" t="s">
        <v>31</v>
      </c>
      <c r="T4" s="37" t="s">
        <v>1</v>
      </c>
      <c r="U4" s="41" t="s">
        <v>30</v>
      </c>
      <c r="V4" s="38" t="s">
        <v>31</v>
      </c>
      <c r="W4" s="37" t="s">
        <v>1</v>
      </c>
      <c r="X4" s="41" t="s">
        <v>30</v>
      </c>
      <c r="Y4" s="38" t="s">
        <v>31</v>
      </c>
      <c r="Z4" s="37" t="s">
        <v>1</v>
      </c>
      <c r="AA4" s="41" t="s">
        <v>30</v>
      </c>
      <c r="AB4" s="38" t="s">
        <v>31</v>
      </c>
      <c r="AC4" s="37" t="s">
        <v>1</v>
      </c>
      <c r="AD4" s="41" t="s">
        <v>30</v>
      </c>
      <c r="AE4" s="38" t="s">
        <v>31</v>
      </c>
      <c r="AF4" s="37" t="s">
        <v>1</v>
      </c>
      <c r="AG4" s="41" t="s">
        <v>30</v>
      </c>
      <c r="AH4" s="38" t="s">
        <v>31</v>
      </c>
      <c r="AI4" s="37" t="s">
        <v>1</v>
      </c>
      <c r="AJ4" s="41" t="s">
        <v>30</v>
      </c>
      <c r="AK4" s="38" t="s">
        <v>31</v>
      </c>
      <c r="AL4" s="37" t="s">
        <v>1</v>
      </c>
      <c r="AM4" s="41" t="s">
        <v>30</v>
      </c>
      <c r="AN4" s="38" t="s">
        <v>31</v>
      </c>
      <c r="AO4" s="13"/>
      <c r="AP4" s="13"/>
      <c r="AQ4" s="13"/>
    </row>
    <row r="5" spans="1:212" s="12" customFormat="1" ht="39" customHeight="1">
      <c r="A5" s="26" t="s">
        <v>26</v>
      </c>
      <c r="B5" s="48">
        <v>1</v>
      </c>
      <c r="C5" s="49">
        <v>7.42</v>
      </c>
      <c r="D5" s="39">
        <v>16.43</v>
      </c>
      <c r="E5" s="34">
        <v>3</v>
      </c>
      <c r="F5" s="44">
        <v>8.67</v>
      </c>
      <c r="G5" s="39">
        <v>18.96</v>
      </c>
      <c r="H5" s="34">
        <v>5</v>
      </c>
      <c r="I5" s="44">
        <v>13.58</v>
      </c>
      <c r="J5" s="39">
        <v>21.25</v>
      </c>
      <c r="K5" s="34">
        <v>5</v>
      </c>
      <c r="L5" s="44">
        <v>8.24</v>
      </c>
      <c r="M5" s="55">
        <v>12.35</v>
      </c>
      <c r="N5" s="34">
        <v>3</v>
      </c>
      <c r="O5" s="44">
        <v>4.34</v>
      </c>
      <c r="P5" s="39">
        <v>4.67</v>
      </c>
      <c r="Q5" s="34">
        <v>1</v>
      </c>
      <c r="R5" s="44">
        <v>11.17</v>
      </c>
      <c r="S5" s="39">
        <v>13.12</v>
      </c>
      <c r="T5" s="34">
        <v>2</v>
      </c>
      <c r="U5" s="44">
        <v>23.25</v>
      </c>
      <c r="V5" s="39">
        <v>22.88</v>
      </c>
      <c r="W5" s="52">
        <v>1</v>
      </c>
      <c r="X5" s="47">
        <v>1.47</v>
      </c>
      <c r="Y5" s="39">
        <v>2.5</v>
      </c>
      <c r="Z5" s="34">
        <v>2</v>
      </c>
      <c r="AA5" s="44">
        <v>1.5</v>
      </c>
      <c r="AB5" s="39">
        <v>1.24</v>
      </c>
      <c r="AC5" s="34">
        <v>7</v>
      </c>
      <c r="AD5" s="44">
        <v>13.92</v>
      </c>
      <c r="AE5" s="39">
        <v>17.18</v>
      </c>
      <c r="AF5" s="34">
        <v>12</v>
      </c>
      <c r="AG5" s="44">
        <v>28.59</v>
      </c>
      <c r="AH5" s="39">
        <v>39.19</v>
      </c>
      <c r="AI5" s="34">
        <v>10</v>
      </c>
      <c r="AJ5" s="44">
        <v>51.78</v>
      </c>
      <c r="AK5" s="39">
        <v>45.9</v>
      </c>
      <c r="AL5" s="34">
        <f aca="true" t="shared" si="0" ref="AL5:AL14">B5+E5+H5+K5+N5+Q5+T5+W5+Z5+AC5+AF5+AI5</f>
        <v>52</v>
      </c>
      <c r="AM5" s="44">
        <f>SUM(C5,F5,I5,L5,O5,R5,U5,X5,AA5,AD5,AG5,AJ5)</f>
        <v>173.93</v>
      </c>
      <c r="AN5" s="39">
        <f>SUM(D5,G5,J5,M5,P5,S5,V5,Y5,AB5,AE5,AH5,AK5)</f>
        <v>215.67</v>
      </c>
      <c r="AO5" s="15"/>
      <c r="AP5" s="16"/>
      <c r="AQ5" s="1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43" ht="37.5" customHeight="1">
      <c r="A6" s="27" t="s">
        <v>25</v>
      </c>
      <c r="B6" s="52"/>
      <c r="C6" s="51"/>
      <c r="D6" s="39"/>
      <c r="E6" s="34"/>
      <c r="F6" s="44"/>
      <c r="G6" s="39"/>
      <c r="H6" s="34"/>
      <c r="I6" s="44"/>
      <c r="J6" s="39"/>
      <c r="K6" s="34"/>
      <c r="L6" s="44"/>
      <c r="M6" s="55"/>
      <c r="N6" s="34"/>
      <c r="O6" s="44"/>
      <c r="P6" s="39"/>
      <c r="Q6" s="34"/>
      <c r="R6" s="44"/>
      <c r="S6" s="39"/>
      <c r="T6" s="34"/>
      <c r="U6" s="44"/>
      <c r="V6" s="39"/>
      <c r="W6" s="52">
        <v>1</v>
      </c>
      <c r="X6" s="47">
        <v>0.92</v>
      </c>
      <c r="Y6" s="39">
        <v>1.03</v>
      </c>
      <c r="Z6" s="34">
        <v>1</v>
      </c>
      <c r="AA6" s="44">
        <v>23.7</v>
      </c>
      <c r="AB6" s="39">
        <v>6.97</v>
      </c>
      <c r="AC6" s="34">
        <v>3</v>
      </c>
      <c r="AD6" s="44">
        <v>32.38</v>
      </c>
      <c r="AE6" s="39">
        <v>16.6</v>
      </c>
      <c r="AF6" s="34">
        <v>2</v>
      </c>
      <c r="AG6" s="44">
        <v>3</v>
      </c>
      <c r="AH6" s="39">
        <v>20.07</v>
      </c>
      <c r="AI6" s="34">
        <v>1</v>
      </c>
      <c r="AJ6" s="44">
        <v>4.05</v>
      </c>
      <c r="AK6" s="39">
        <v>3.26</v>
      </c>
      <c r="AL6" s="34">
        <f t="shared" si="0"/>
        <v>8</v>
      </c>
      <c r="AM6" s="44">
        <f aca="true" t="shared" si="1" ref="AM6:AM15">SUM(C6,F6,I6,L6,O6,R6,U6,X6,AA6,AD6,AG6,AJ6)</f>
        <v>64.05</v>
      </c>
      <c r="AN6" s="39">
        <f aca="true" t="shared" si="2" ref="AN6:AN14">SUM(D6,G6,J6,M6,P6,S6,V6,Y6,AB6,AE6,AH6,AK6)</f>
        <v>47.93</v>
      </c>
      <c r="AO6" s="15"/>
      <c r="AP6" s="16"/>
      <c r="AQ6" s="17"/>
    </row>
    <row r="7" spans="1:43" ht="33" customHeight="1">
      <c r="A7" s="27" t="s">
        <v>24</v>
      </c>
      <c r="B7" s="52"/>
      <c r="C7" s="51"/>
      <c r="D7" s="39"/>
      <c r="E7" s="34">
        <v>2</v>
      </c>
      <c r="F7" s="44">
        <v>1.42</v>
      </c>
      <c r="G7" s="39">
        <v>4.77</v>
      </c>
      <c r="H7" s="34"/>
      <c r="I7" s="44"/>
      <c r="J7" s="39"/>
      <c r="K7" s="34"/>
      <c r="L7" s="44"/>
      <c r="M7" s="55"/>
      <c r="N7" s="34">
        <v>2</v>
      </c>
      <c r="O7" s="44">
        <v>3</v>
      </c>
      <c r="P7" s="39">
        <v>2.01</v>
      </c>
      <c r="Q7" s="34"/>
      <c r="R7" s="44"/>
      <c r="S7" s="39"/>
      <c r="T7" s="34">
        <v>1</v>
      </c>
      <c r="U7" s="44">
        <v>0.82</v>
      </c>
      <c r="V7" s="39">
        <v>0.54</v>
      </c>
      <c r="W7" s="52">
        <v>1</v>
      </c>
      <c r="X7" s="47">
        <v>2.05</v>
      </c>
      <c r="Y7" s="39">
        <v>1.32</v>
      </c>
      <c r="Z7" s="34"/>
      <c r="AA7" s="44"/>
      <c r="AB7" s="39"/>
      <c r="AC7" s="34">
        <v>2</v>
      </c>
      <c r="AD7" s="44">
        <v>7.84</v>
      </c>
      <c r="AE7" s="39">
        <v>8.48</v>
      </c>
      <c r="AF7" s="34">
        <v>3</v>
      </c>
      <c r="AG7" s="44">
        <v>21.16</v>
      </c>
      <c r="AH7" s="39">
        <v>11.41</v>
      </c>
      <c r="AI7" s="34">
        <v>1</v>
      </c>
      <c r="AJ7" s="44">
        <v>1</v>
      </c>
      <c r="AK7" s="39">
        <v>0.5</v>
      </c>
      <c r="AL7" s="34">
        <f t="shared" si="0"/>
        <v>12</v>
      </c>
      <c r="AM7" s="44">
        <f t="shared" si="1"/>
        <v>37.29</v>
      </c>
      <c r="AN7" s="39">
        <f t="shared" si="2"/>
        <v>29.029999999999998</v>
      </c>
      <c r="AO7" s="15"/>
      <c r="AP7" s="16"/>
      <c r="AQ7" s="17"/>
    </row>
    <row r="8" spans="1:43" ht="48.75" customHeight="1">
      <c r="A8" s="27" t="s">
        <v>23</v>
      </c>
      <c r="B8" s="52">
        <v>1</v>
      </c>
      <c r="C8" s="51">
        <v>1.57</v>
      </c>
      <c r="D8" s="39">
        <v>3.31</v>
      </c>
      <c r="E8" s="34">
        <v>1</v>
      </c>
      <c r="F8" s="44">
        <v>1.13</v>
      </c>
      <c r="G8" s="39">
        <v>1.25</v>
      </c>
      <c r="H8" s="34">
        <v>1</v>
      </c>
      <c r="I8" s="44">
        <v>5.42</v>
      </c>
      <c r="J8" s="39">
        <v>0.08</v>
      </c>
      <c r="K8" s="34">
        <v>2</v>
      </c>
      <c r="L8" s="44">
        <v>5.66</v>
      </c>
      <c r="M8" s="55">
        <v>3.9</v>
      </c>
      <c r="N8" s="34">
        <v>1</v>
      </c>
      <c r="O8" s="44">
        <v>1.62</v>
      </c>
      <c r="P8" s="39">
        <v>1.63</v>
      </c>
      <c r="Q8" s="34"/>
      <c r="R8" s="44"/>
      <c r="S8" s="39"/>
      <c r="T8" s="34">
        <v>2</v>
      </c>
      <c r="U8" s="44">
        <v>20</v>
      </c>
      <c r="V8" s="39">
        <v>7.88</v>
      </c>
      <c r="W8" s="52"/>
      <c r="X8" s="47"/>
      <c r="Y8" s="39"/>
      <c r="Z8" s="34"/>
      <c r="AA8" s="44"/>
      <c r="AB8" s="39"/>
      <c r="AC8" s="34">
        <v>1</v>
      </c>
      <c r="AD8" s="44">
        <v>8.33</v>
      </c>
      <c r="AE8" s="39">
        <v>0.7</v>
      </c>
      <c r="AF8" s="34"/>
      <c r="AG8" s="44"/>
      <c r="AH8" s="39"/>
      <c r="AI8" s="34">
        <v>1</v>
      </c>
      <c r="AJ8" s="44">
        <v>1.75</v>
      </c>
      <c r="AK8" s="39">
        <v>2.8</v>
      </c>
      <c r="AL8" s="34">
        <f t="shared" si="0"/>
        <v>10</v>
      </c>
      <c r="AM8" s="44">
        <f t="shared" si="1"/>
        <v>45.480000000000004</v>
      </c>
      <c r="AN8" s="39">
        <f t="shared" si="2"/>
        <v>21.55</v>
      </c>
      <c r="AO8" s="15"/>
      <c r="AP8" s="16"/>
      <c r="AQ8" s="17"/>
    </row>
    <row r="9" spans="1:43" ht="39" customHeight="1">
      <c r="A9" s="27" t="s">
        <v>22</v>
      </c>
      <c r="B9" s="52"/>
      <c r="C9" s="51"/>
      <c r="D9" s="39"/>
      <c r="E9" s="34"/>
      <c r="F9" s="44"/>
      <c r="G9" s="39"/>
      <c r="H9" s="34"/>
      <c r="I9" s="44"/>
      <c r="J9" s="39"/>
      <c r="K9" s="34">
        <v>2</v>
      </c>
      <c r="L9" s="44">
        <v>4.08</v>
      </c>
      <c r="M9" s="55">
        <v>4.19</v>
      </c>
      <c r="N9" s="34">
        <v>1</v>
      </c>
      <c r="O9" s="44">
        <v>2.33</v>
      </c>
      <c r="P9" s="39">
        <v>1.64</v>
      </c>
      <c r="Q9" s="34"/>
      <c r="R9" s="44"/>
      <c r="S9" s="39"/>
      <c r="T9" s="34">
        <v>2</v>
      </c>
      <c r="U9" s="44">
        <v>6.14</v>
      </c>
      <c r="V9" s="39">
        <v>3.86</v>
      </c>
      <c r="W9" s="52"/>
      <c r="X9" s="47"/>
      <c r="Y9" s="39"/>
      <c r="Z9" s="34">
        <v>1</v>
      </c>
      <c r="AA9" s="44">
        <v>0.42</v>
      </c>
      <c r="AB9" s="39">
        <v>1.3</v>
      </c>
      <c r="AC9" s="34">
        <v>1</v>
      </c>
      <c r="AD9" s="44">
        <v>10.13</v>
      </c>
      <c r="AE9" s="39">
        <v>6.54</v>
      </c>
      <c r="AF9" s="34"/>
      <c r="AG9" s="44"/>
      <c r="AH9" s="39"/>
      <c r="AI9" s="34">
        <v>2</v>
      </c>
      <c r="AJ9" s="44">
        <v>17.17</v>
      </c>
      <c r="AK9" s="39">
        <v>11.26</v>
      </c>
      <c r="AL9" s="34">
        <f t="shared" si="0"/>
        <v>9</v>
      </c>
      <c r="AM9" s="44">
        <f t="shared" si="1"/>
        <v>40.27</v>
      </c>
      <c r="AN9" s="39">
        <f t="shared" si="2"/>
        <v>28.79</v>
      </c>
      <c r="AO9" s="15"/>
      <c r="AP9" s="16"/>
      <c r="AQ9" s="17"/>
    </row>
    <row r="10" spans="1:50" ht="54.75" customHeight="1">
      <c r="A10" s="27" t="s">
        <v>21</v>
      </c>
      <c r="B10" s="52"/>
      <c r="C10" s="51"/>
      <c r="D10" s="39"/>
      <c r="E10" s="34">
        <v>1</v>
      </c>
      <c r="F10" s="44">
        <v>3.27</v>
      </c>
      <c r="G10" s="39">
        <v>4.01</v>
      </c>
      <c r="H10" s="34"/>
      <c r="I10" s="44"/>
      <c r="J10" s="39"/>
      <c r="K10" s="34">
        <v>1</v>
      </c>
      <c r="L10" s="44">
        <v>1.17</v>
      </c>
      <c r="M10" s="55">
        <v>0.45</v>
      </c>
      <c r="N10" s="34"/>
      <c r="O10" s="44"/>
      <c r="P10" s="39"/>
      <c r="Q10" s="34"/>
      <c r="R10" s="44"/>
      <c r="S10" s="39"/>
      <c r="T10" s="34"/>
      <c r="U10" s="44"/>
      <c r="V10" s="39"/>
      <c r="W10" s="52">
        <v>3</v>
      </c>
      <c r="X10" s="47">
        <v>10.8</v>
      </c>
      <c r="Y10" s="39">
        <v>9.47</v>
      </c>
      <c r="Z10" s="34"/>
      <c r="AA10" s="44"/>
      <c r="AB10" s="39"/>
      <c r="AC10" s="34"/>
      <c r="AD10" s="44"/>
      <c r="AE10" s="39"/>
      <c r="AF10" s="34">
        <v>5</v>
      </c>
      <c r="AG10" s="44">
        <v>10.01</v>
      </c>
      <c r="AH10" s="39">
        <v>14.91</v>
      </c>
      <c r="AI10" s="34"/>
      <c r="AJ10" s="44"/>
      <c r="AK10" s="39"/>
      <c r="AL10" s="34">
        <f t="shared" si="0"/>
        <v>10</v>
      </c>
      <c r="AM10" s="44">
        <f t="shared" si="1"/>
        <v>25.25</v>
      </c>
      <c r="AN10" s="39">
        <f t="shared" si="2"/>
        <v>28.84</v>
      </c>
      <c r="AO10" s="15"/>
      <c r="AP10" s="16"/>
      <c r="AQ10" s="17"/>
      <c r="AR10" s="4"/>
      <c r="AS10" s="4"/>
      <c r="AT10" s="4"/>
      <c r="AU10" s="4"/>
      <c r="AV10" s="4"/>
      <c r="AW10" s="4"/>
      <c r="AX10" s="4"/>
    </row>
    <row r="11" spans="1:66" s="5" customFormat="1" ht="54" customHeight="1">
      <c r="A11" s="27" t="s">
        <v>20</v>
      </c>
      <c r="B11" s="50"/>
      <c r="C11" s="51"/>
      <c r="D11" s="39"/>
      <c r="E11" s="34"/>
      <c r="F11" s="44"/>
      <c r="G11" s="39"/>
      <c r="H11" s="34"/>
      <c r="I11" s="44"/>
      <c r="J11" s="39"/>
      <c r="K11" s="34"/>
      <c r="L11" s="44"/>
      <c r="M11" s="55"/>
      <c r="N11" s="34"/>
      <c r="O11" s="44"/>
      <c r="P11" s="39"/>
      <c r="Q11" s="34"/>
      <c r="R11" s="44"/>
      <c r="S11" s="39"/>
      <c r="T11" s="34">
        <v>8</v>
      </c>
      <c r="U11" s="44">
        <v>433.66</v>
      </c>
      <c r="V11" s="39">
        <v>179.36</v>
      </c>
      <c r="W11" s="52">
        <v>1</v>
      </c>
      <c r="X11" s="47">
        <v>2.02</v>
      </c>
      <c r="Y11" s="39">
        <v>2.71</v>
      </c>
      <c r="Z11" s="34">
        <v>1</v>
      </c>
      <c r="AA11" s="44">
        <v>9.02</v>
      </c>
      <c r="AB11" s="39">
        <v>18.55</v>
      </c>
      <c r="AC11" s="34"/>
      <c r="AD11" s="44"/>
      <c r="AE11" s="39"/>
      <c r="AF11" s="34"/>
      <c r="AG11" s="44"/>
      <c r="AH11" s="39"/>
      <c r="AI11" s="34">
        <v>2</v>
      </c>
      <c r="AJ11" s="44">
        <v>15.25</v>
      </c>
      <c r="AK11" s="39">
        <v>71.57</v>
      </c>
      <c r="AL11" s="34">
        <f t="shared" si="0"/>
        <v>12</v>
      </c>
      <c r="AM11" s="44">
        <f t="shared" si="1"/>
        <v>459.95</v>
      </c>
      <c r="AN11" s="39">
        <f t="shared" si="2"/>
        <v>272.19000000000005</v>
      </c>
      <c r="AO11" s="15"/>
      <c r="AP11" s="16"/>
      <c r="AQ11" s="1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43" ht="49.5" customHeight="1">
      <c r="A12" s="27" t="s">
        <v>19</v>
      </c>
      <c r="B12" s="52">
        <v>1</v>
      </c>
      <c r="C12" s="51">
        <v>23.08</v>
      </c>
      <c r="D12" s="39">
        <v>23.08</v>
      </c>
      <c r="E12" s="34"/>
      <c r="F12" s="44"/>
      <c r="G12" s="39"/>
      <c r="H12" s="34">
        <v>1</v>
      </c>
      <c r="I12" s="44">
        <v>9</v>
      </c>
      <c r="J12" s="39">
        <v>9</v>
      </c>
      <c r="K12" s="34">
        <v>3</v>
      </c>
      <c r="L12" s="44">
        <v>20.3</v>
      </c>
      <c r="M12" s="39">
        <v>74.95</v>
      </c>
      <c r="N12" s="34">
        <v>8</v>
      </c>
      <c r="O12" s="44">
        <v>53.37</v>
      </c>
      <c r="P12" s="39">
        <v>130.45</v>
      </c>
      <c r="Q12" s="34">
        <v>2</v>
      </c>
      <c r="R12" s="44">
        <v>7.35</v>
      </c>
      <c r="S12" s="39">
        <v>17.97</v>
      </c>
      <c r="T12" s="34">
        <v>8</v>
      </c>
      <c r="U12" s="44">
        <v>42.01</v>
      </c>
      <c r="V12" s="39">
        <v>50.28</v>
      </c>
      <c r="W12" s="52">
        <v>3</v>
      </c>
      <c r="X12" s="47">
        <v>18.29</v>
      </c>
      <c r="Y12" s="39">
        <v>12.46</v>
      </c>
      <c r="Z12" s="34">
        <v>1</v>
      </c>
      <c r="AA12" s="44">
        <v>0.88</v>
      </c>
      <c r="AB12" s="39">
        <v>0.7</v>
      </c>
      <c r="AC12" s="34">
        <v>2</v>
      </c>
      <c r="AD12" s="44">
        <v>5.08</v>
      </c>
      <c r="AE12" s="39">
        <v>9.26</v>
      </c>
      <c r="AF12" s="34">
        <v>4</v>
      </c>
      <c r="AG12" s="44">
        <v>16.2</v>
      </c>
      <c r="AH12" s="39">
        <v>26.13</v>
      </c>
      <c r="AI12" s="34">
        <v>1</v>
      </c>
      <c r="AJ12" s="44">
        <v>5.5</v>
      </c>
      <c r="AK12" s="39">
        <v>1.87</v>
      </c>
      <c r="AL12" s="34">
        <f t="shared" si="0"/>
        <v>34</v>
      </c>
      <c r="AM12" s="44">
        <f t="shared" si="1"/>
        <v>201.05999999999997</v>
      </c>
      <c r="AN12" s="39">
        <f t="shared" si="2"/>
        <v>356.15</v>
      </c>
      <c r="AO12" s="15"/>
      <c r="AP12" s="16"/>
      <c r="AQ12" s="17"/>
    </row>
    <row r="13" spans="1:50" ht="58.5" customHeight="1">
      <c r="A13" s="27" t="s">
        <v>18</v>
      </c>
      <c r="B13" s="52">
        <v>1</v>
      </c>
      <c r="C13" s="51">
        <v>0.6</v>
      </c>
      <c r="D13" s="39">
        <v>2.09</v>
      </c>
      <c r="E13" s="34">
        <v>6</v>
      </c>
      <c r="F13" s="44">
        <v>9.8</v>
      </c>
      <c r="G13" s="39">
        <v>32.63</v>
      </c>
      <c r="H13" s="34"/>
      <c r="I13" s="44"/>
      <c r="J13" s="39"/>
      <c r="K13" s="34"/>
      <c r="L13" s="44"/>
      <c r="M13" s="55"/>
      <c r="N13" s="34">
        <v>1</v>
      </c>
      <c r="O13" s="44">
        <v>6.67</v>
      </c>
      <c r="P13" s="39">
        <v>3.13</v>
      </c>
      <c r="Q13" s="34"/>
      <c r="R13" s="44"/>
      <c r="S13" s="39"/>
      <c r="T13" s="34"/>
      <c r="U13" s="44"/>
      <c r="V13" s="39"/>
      <c r="W13" s="52">
        <v>1</v>
      </c>
      <c r="X13" s="47">
        <v>12.4</v>
      </c>
      <c r="Y13" s="39">
        <v>8.01</v>
      </c>
      <c r="Z13" s="34">
        <v>1</v>
      </c>
      <c r="AA13" s="44">
        <v>2.58</v>
      </c>
      <c r="AB13" s="39">
        <v>4.33</v>
      </c>
      <c r="AC13" s="34"/>
      <c r="AD13" s="44"/>
      <c r="AE13" s="39"/>
      <c r="AF13" s="34">
        <v>7</v>
      </c>
      <c r="AG13" s="44">
        <v>14.89</v>
      </c>
      <c r="AH13" s="39">
        <v>42.79</v>
      </c>
      <c r="AI13" s="34">
        <v>11</v>
      </c>
      <c r="AJ13" s="44">
        <v>25.98</v>
      </c>
      <c r="AK13" s="39"/>
      <c r="AL13" s="34">
        <f t="shared" si="0"/>
        <v>28</v>
      </c>
      <c r="AM13" s="44">
        <f t="shared" si="1"/>
        <v>72.92</v>
      </c>
      <c r="AN13" s="39">
        <f t="shared" si="2"/>
        <v>92.97999999999999</v>
      </c>
      <c r="AO13" s="15"/>
      <c r="AP13" s="16"/>
      <c r="AQ13" s="17"/>
      <c r="AR13" s="4"/>
      <c r="AS13" s="4"/>
      <c r="AT13" s="4"/>
      <c r="AU13" s="4"/>
      <c r="AV13" s="4"/>
      <c r="AW13" s="4"/>
      <c r="AX13" s="4"/>
    </row>
    <row r="14" spans="1:50" ht="54.75" customHeight="1" thickBot="1">
      <c r="A14" s="28" t="s">
        <v>17</v>
      </c>
      <c r="B14" s="53"/>
      <c r="C14" s="54"/>
      <c r="D14" s="40"/>
      <c r="E14" s="35">
        <v>3</v>
      </c>
      <c r="F14" s="45">
        <v>4.47</v>
      </c>
      <c r="G14" s="40">
        <v>30.08</v>
      </c>
      <c r="H14" s="35">
        <v>1</v>
      </c>
      <c r="I14" s="45">
        <v>1.67</v>
      </c>
      <c r="J14" s="40">
        <v>5.01</v>
      </c>
      <c r="K14" s="35">
        <v>2</v>
      </c>
      <c r="L14" s="45">
        <v>1.1</v>
      </c>
      <c r="M14" s="56">
        <v>4.34</v>
      </c>
      <c r="N14" s="35">
        <v>1</v>
      </c>
      <c r="O14" s="45">
        <v>1.67</v>
      </c>
      <c r="P14" s="40">
        <v>0.83</v>
      </c>
      <c r="Q14" s="35">
        <v>4</v>
      </c>
      <c r="R14" s="45">
        <v>14.67</v>
      </c>
      <c r="S14" s="40">
        <v>8.82</v>
      </c>
      <c r="T14" s="35">
        <v>3</v>
      </c>
      <c r="U14" s="45">
        <v>24.57</v>
      </c>
      <c r="V14" s="40">
        <v>4.7</v>
      </c>
      <c r="W14" s="52">
        <v>1</v>
      </c>
      <c r="X14" s="47">
        <v>9.42</v>
      </c>
      <c r="Y14" s="40">
        <v>25.29</v>
      </c>
      <c r="Z14" s="35"/>
      <c r="AA14" s="45"/>
      <c r="AB14" s="40"/>
      <c r="AC14" s="35">
        <v>1</v>
      </c>
      <c r="AD14" s="45">
        <v>1</v>
      </c>
      <c r="AE14" s="40">
        <v>1.26</v>
      </c>
      <c r="AF14" s="35">
        <v>17</v>
      </c>
      <c r="AG14" s="45">
        <v>70.33</v>
      </c>
      <c r="AH14" s="40">
        <v>161.23</v>
      </c>
      <c r="AI14" s="35">
        <v>7</v>
      </c>
      <c r="AJ14" s="45">
        <v>19.58</v>
      </c>
      <c r="AK14" s="40">
        <v>61.53</v>
      </c>
      <c r="AL14" s="35">
        <f t="shared" si="0"/>
        <v>40</v>
      </c>
      <c r="AM14" s="45">
        <f t="shared" si="1"/>
        <v>148.48000000000002</v>
      </c>
      <c r="AN14" s="40">
        <f t="shared" si="2"/>
        <v>303.09000000000003</v>
      </c>
      <c r="AO14" s="15"/>
      <c r="AP14" s="16"/>
      <c r="AQ14" s="17"/>
      <c r="AR14" s="4"/>
      <c r="AS14" s="4"/>
      <c r="AT14" s="4"/>
      <c r="AU14" s="4"/>
      <c r="AV14" s="4"/>
      <c r="AW14" s="4"/>
      <c r="AX14" s="4"/>
    </row>
    <row r="15" spans="1:50" s="3" customFormat="1" ht="39.75" customHeight="1" thickBot="1">
      <c r="A15" s="30" t="s">
        <v>15</v>
      </c>
      <c r="B15" s="57">
        <f>SUM(B5,B6,B7,B8,B9,B10,B11,B12,B13,B14)</f>
        <v>4</v>
      </c>
      <c r="C15" s="46">
        <f>SUM(C5:C14)</f>
        <v>32.67</v>
      </c>
      <c r="D15" s="43">
        <f>SUM(D5:D14)</f>
        <v>44.91</v>
      </c>
      <c r="E15" s="42">
        <f aca="true" t="shared" si="3" ref="E15:K15">SUM(E5,E6,E7,E8,E9,E10,E11,E12,E13,E14)</f>
        <v>16</v>
      </c>
      <c r="F15" s="46">
        <f t="shared" si="3"/>
        <v>28.759999999999998</v>
      </c>
      <c r="G15" s="43">
        <f t="shared" si="3"/>
        <v>91.7</v>
      </c>
      <c r="H15" s="42">
        <f t="shared" si="3"/>
        <v>8</v>
      </c>
      <c r="I15" s="46">
        <f>SUM(I5:I14)</f>
        <v>29.67</v>
      </c>
      <c r="J15" s="43">
        <f>SUM(J5,J6,J7,J8,J9,J10,J11,J12,J13,J14)</f>
        <v>35.339999999999996</v>
      </c>
      <c r="K15" s="42">
        <f t="shared" si="3"/>
        <v>15</v>
      </c>
      <c r="L15" s="46">
        <f>SUM(L5:L14)</f>
        <v>40.550000000000004</v>
      </c>
      <c r="M15" s="43">
        <f>SUM(M5:M14)</f>
        <v>100.18</v>
      </c>
      <c r="N15" s="42">
        <f>SUM(N5,N6,N7,N8,N9,N10,N11,N12,N13,N14)</f>
        <v>17</v>
      </c>
      <c r="O15" s="46">
        <f>SUM(O5:O14)</f>
        <v>73</v>
      </c>
      <c r="P15" s="43">
        <f>SUM(P5,P6,P7,P8,P9,P10,P11,P12,P13,P14)</f>
        <v>144.35999999999999</v>
      </c>
      <c r="Q15" s="42">
        <f>SUM(Q5,Q6,Q7,Q8,Q9,Q10,Q11,Q12,Q13,Q14)</f>
        <v>7</v>
      </c>
      <c r="R15" s="46">
        <f>SUM(R5:R14)</f>
        <v>33.19</v>
      </c>
      <c r="S15" s="43">
        <f>SUM(S5,S6,S7,S8,S9,S10,S11,S12,S13,S14)</f>
        <v>39.91</v>
      </c>
      <c r="T15" s="42">
        <f>SUM(T5,T6,T7,T8,T9,T10,T11,T12,T13,T14)</f>
        <v>26</v>
      </c>
      <c r="U15" s="46">
        <f>SUM(U5:U14)</f>
        <v>550.45</v>
      </c>
      <c r="V15" s="43">
        <f>SUM(V5,V6,V7,V8,V9,V10,V11,V12,V13,V14)</f>
        <v>269.5</v>
      </c>
      <c r="W15" s="42">
        <f>SUM(W5,W6,W7,W8,W9,W10,W11,W12,W13,W14)</f>
        <v>12</v>
      </c>
      <c r="X15" s="46">
        <f>SUM(X5:X14)</f>
        <v>57.37</v>
      </c>
      <c r="Y15" s="43">
        <f>SUM(Y5,Y6,Y7,Y8,Y9,Y10,Y11,Y12,Y13,Y14)</f>
        <v>62.79</v>
      </c>
      <c r="Z15" s="42">
        <f>SUM(Z5,Z6,Z7,Z8,Z9,Z10,Z11,Z12,Z13,Z14)</f>
        <v>7</v>
      </c>
      <c r="AA15" s="46">
        <f>SUM(AA5:AA14)</f>
        <v>38.1</v>
      </c>
      <c r="AB15" s="43">
        <f>SUM(AB5,AB6,AB7,AB8,AB9,AB10,AB11,AB12,AB13,AB14)</f>
        <v>33.09</v>
      </c>
      <c r="AC15" s="42">
        <f>SUM(AC5,AC6,AC7,AC8,AC9,AC10,AC11,AC12,AC13,AC14)</f>
        <v>17</v>
      </c>
      <c r="AD15" s="46">
        <f>SUM(AD5:AD14)</f>
        <v>78.67999999999999</v>
      </c>
      <c r="AE15" s="43">
        <f>SUM(AE5,AE6,AE7,AE8,AE9,AE10,AE11,AE12,AE13,AE14)</f>
        <v>60.02</v>
      </c>
      <c r="AF15" s="42">
        <f>SUM(AF5,AF6,AF7,AF8,AF9,AF10,AF11,AF12,AF13,AF14)</f>
        <v>50</v>
      </c>
      <c r="AG15" s="46">
        <f>SUM(AG5:AG14)</f>
        <v>164.18</v>
      </c>
      <c r="AH15" s="43">
        <f>SUM(AH5,AH6,AH7,AH8,AH9,AH10,AH11,AH12,AH13,AH14)</f>
        <v>315.73</v>
      </c>
      <c r="AI15" s="42">
        <f>SUM(AI5,AI6,AI7,AI8,AI9,AI10,AI11,AI12,AI13,AI14)</f>
        <v>36</v>
      </c>
      <c r="AJ15" s="46">
        <f>SUM(AJ5:AJ14)</f>
        <v>142.06</v>
      </c>
      <c r="AK15" s="43">
        <f>SUM(AK5,AK6,AK7,AK8,AK9,AK10,AK11,AK12,AK13,AK14)</f>
        <v>198.69</v>
      </c>
      <c r="AL15" s="42">
        <f>SUM(AL5:AL14)</f>
        <v>215</v>
      </c>
      <c r="AM15" s="46">
        <f t="shared" si="1"/>
        <v>1268.68</v>
      </c>
      <c r="AN15" s="43">
        <f>SUM(D15,G15,J15,M15,P15,S15,V15,Y15,AB15,AE15,AH15,AK15)</f>
        <v>1396.22</v>
      </c>
      <c r="AO15" s="31"/>
      <c r="AP15" s="32"/>
      <c r="AQ15" s="33"/>
      <c r="AR15" s="13"/>
      <c r="AS15" s="13"/>
      <c r="AT15" s="13"/>
      <c r="AU15" s="13"/>
      <c r="AV15" s="13"/>
      <c r="AW15" s="13"/>
      <c r="AX15" s="13"/>
    </row>
    <row r="16" spans="1:53" ht="39.75" customHeight="1">
      <c r="A16" s="18"/>
      <c r="B16" s="19"/>
      <c r="C16" s="19"/>
      <c r="D16" s="19"/>
      <c r="E16" s="19"/>
      <c r="F16" s="36"/>
      <c r="G16" s="36"/>
      <c r="H16" s="20"/>
      <c r="I16" s="20"/>
      <c r="J16" s="20"/>
      <c r="K16" s="21"/>
      <c r="L16" s="21"/>
      <c r="M16" s="21"/>
      <c r="N16" s="22"/>
      <c r="O16" s="22"/>
      <c r="P16" s="22"/>
      <c r="Q16" s="22"/>
      <c r="R16" s="22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3"/>
      <c r="AQ16" s="14"/>
      <c r="AR16" s="15"/>
      <c r="AS16" s="16"/>
      <c r="AT16" s="17"/>
      <c r="AU16" s="4"/>
      <c r="AV16" s="4"/>
      <c r="AW16" s="4"/>
      <c r="AX16" s="4"/>
      <c r="AY16" s="4"/>
      <c r="AZ16" s="4"/>
      <c r="BA16" s="4"/>
    </row>
    <row r="17" spans="1:53" ht="39.75" customHeight="1">
      <c r="A17" s="18"/>
      <c r="B17" s="20"/>
      <c r="C17" s="20"/>
      <c r="D17" s="20"/>
      <c r="E17" s="61" t="s">
        <v>28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21"/>
      <c r="AH17" s="21"/>
      <c r="AQ17" s="14"/>
      <c r="AR17" s="15"/>
      <c r="AS17" s="16"/>
      <c r="AT17" s="17"/>
      <c r="AU17" s="4"/>
      <c r="AV17" s="4"/>
      <c r="AW17" s="4"/>
      <c r="AX17" s="4"/>
      <c r="AY17" s="4"/>
      <c r="AZ17" s="4"/>
      <c r="BA17" s="4"/>
    </row>
    <row r="18" spans="1:35" ht="36.75" customHeight="1">
      <c r="A18" s="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"/>
      <c r="P18" s="1"/>
      <c r="Q18" s="1"/>
      <c r="R18" s="1"/>
      <c r="S18" s="1"/>
      <c r="AE18" s="24"/>
      <c r="AF18" s="14"/>
      <c r="AG18" s="15"/>
      <c r="AH18" s="16"/>
      <c r="AI18" s="17"/>
    </row>
    <row r="19" spans="1:26" ht="14.25">
      <c r="A19" s="8"/>
      <c r="B19" s="9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>
      <c r="A20" s="8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9" ht="12.75">
      <c r="A25" s="4"/>
      <c r="B25" s="4"/>
      <c r="C25" s="4"/>
      <c r="D25" s="4"/>
      <c r="E25" s="4"/>
      <c r="F25" s="4"/>
      <c r="G25" s="4"/>
      <c r="H25" s="4"/>
      <c r="N25" s="1"/>
      <c r="O25" s="1"/>
      <c r="P25" s="1"/>
      <c r="Q25" s="1"/>
      <c r="R25" s="1"/>
      <c r="S25" s="1"/>
    </row>
    <row r="26" spans="1:19" ht="12.75">
      <c r="A26" s="4"/>
      <c r="B26" s="4"/>
      <c r="C26" s="2"/>
      <c r="D26" s="2"/>
      <c r="E26" s="2"/>
      <c r="F26" s="6"/>
      <c r="G26" s="6"/>
      <c r="H26" s="6"/>
      <c r="I26" s="4"/>
      <c r="J26" s="4"/>
      <c r="K26" s="4"/>
      <c r="N26" s="1"/>
      <c r="O26" s="1"/>
      <c r="P26" s="1"/>
      <c r="Q26" s="1"/>
      <c r="R26" s="1"/>
      <c r="S26" s="1"/>
    </row>
    <row r="27" spans="1:19" ht="12.75">
      <c r="A27" s="4"/>
      <c r="B27" s="4"/>
      <c r="C27" s="7"/>
      <c r="D27" s="7"/>
      <c r="E27" s="7"/>
      <c r="F27" s="6"/>
      <c r="G27" s="6"/>
      <c r="H27" s="6"/>
      <c r="I27" s="4"/>
      <c r="J27" s="4"/>
      <c r="K27" s="4"/>
      <c r="N27" s="1"/>
      <c r="O27" s="1"/>
      <c r="P27" s="1"/>
      <c r="Q27" s="1"/>
      <c r="R27" s="1"/>
      <c r="S27" s="1"/>
    </row>
    <row r="28" spans="1:19" ht="12.75">
      <c r="A28" s="4"/>
      <c r="B28" s="4"/>
      <c r="C28" s="2"/>
      <c r="D28" s="2"/>
      <c r="E28" s="2"/>
      <c r="F28" s="6"/>
      <c r="G28" s="6"/>
      <c r="H28" s="6"/>
      <c r="I28" s="4"/>
      <c r="J28" s="4"/>
      <c r="K28" s="4"/>
      <c r="N28" s="1"/>
      <c r="O28" s="1"/>
      <c r="P28" s="1"/>
      <c r="Q28" s="1"/>
      <c r="R28" s="1"/>
      <c r="S28" s="1"/>
    </row>
    <row r="29" spans="1:19" ht="12.75">
      <c r="A29" s="4"/>
      <c r="B29" s="4"/>
      <c r="C29" s="2"/>
      <c r="D29" s="2"/>
      <c r="E29" s="2"/>
      <c r="F29" s="6"/>
      <c r="G29" s="6"/>
      <c r="H29" s="6"/>
      <c r="I29" s="4"/>
      <c r="J29" s="4"/>
      <c r="K29" s="4"/>
      <c r="N29" s="1"/>
      <c r="O29" s="1"/>
      <c r="P29" s="1"/>
      <c r="Q29" s="1"/>
      <c r="R29" s="1"/>
      <c r="S29" s="1"/>
    </row>
    <row r="30" spans="1:19" ht="12.75">
      <c r="A30" s="4"/>
      <c r="B30" s="4"/>
      <c r="C30" s="2"/>
      <c r="D30" s="2"/>
      <c r="E30" s="2"/>
      <c r="F30" s="6"/>
      <c r="G30" s="6"/>
      <c r="H30" s="6"/>
      <c r="I30" s="4"/>
      <c r="J30" s="4"/>
      <c r="K30" s="4"/>
      <c r="N30" s="1"/>
      <c r="O30" s="1"/>
      <c r="P30" s="1"/>
      <c r="Q30" s="1"/>
      <c r="R30" s="1"/>
      <c r="S30" s="1"/>
    </row>
    <row r="31" spans="1:19" ht="12.75">
      <c r="A31" s="4"/>
      <c r="B31" s="4"/>
      <c r="C31" s="2"/>
      <c r="D31" s="2"/>
      <c r="E31" s="2"/>
      <c r="F31" s="6"/>
      <c r="G31" s="6"/>
      <c r="H31" s="6"/>
      <c r="I31" s="4"/>
      <c r="J31" s="4"/>
      <c r="K31" s="4"/>
      <c r="N31" s="1"/>
      <c r="O31" s="1"/>
      <c r="P31" s="1"/>
      <c r="Q31" s="1"/>
      <c r="R31" s="1"/>
      <c r="S31" s="1"/>
    </row>
    <row r="32" spans="3:19" ht="12.75">
      <c r="C32" s="2"/>
      <c r="D32" s="2"/>
      <c r="E32" s="2"/>
      <c r="F32" s="6"/>
      <c r="G32" s="6"/>
      <c r="H32" s="6"/>
      <c r="I32" s="4"/>
      <c r="J32" s="4"/>
      <c r="K32" s="4"/>
      <c r="N32" s="1"/>
      <c r="O32" s="1"/>
      <c r="P32" s="1"/>
      <c r="Q32" s="1"/>
      <c r="R32" s="1"/>
      <c r="S32" s="1"/>
    </row>
    <row r="33" spans="3:19" ht="12.75">
      <c r="C33" s="2"/>
      <c r="D33" s="2"/>
      <c r="E33" s="2"/>
      <c r="F33" s="6"/>
      <c r="G33" s="6"/>
      <c r="H33" s="6"/>
      <c r="I33" s="4"/>
      <c r="J33" s="4"/>
      <c r="K33" s="4"/>
      <c r="N33" s="1"/>
      <c r="O33" s="1"/>
      <c r="P33" s="1"/>
      <c r="Q33" s="1"/>
      <c r="R33" s="1"/>
      <c r="S33" s="1"/>
    </row>
    <row r="34" spans="3:19" ht="12.75">
      <c r="C34" s="2"/>
      <c r="D34" s="2"/>
      <c r="E34" s="2"/>
      <c r="F34" s="6"/>
      <c r="G34" s="6"/>
      <c r="H34" s="6"/>
      <c r="I34" s="4"/>
      <c r="J34" s="4"/>
      <c r="K34" s="4"/>
      <c r="N34" s="1"/>
      <c r="O34" s="1"/>
      <c r="P34" s="1"/>
      <c r="Q34" s="1"/>
      <c r="R34" s="1"/>
      <c r="S34" s="1"/>
    </row>
    <row r="35" spans="17:22" ht="12.75">
      <c r="Q35" s="6"/>
      <c r="R35" s="6"/>
      <c r="S35" s="6"/>
      <c r="T35" s="4"/>
      <c r="U35" s="4"/>
      <c r="V35" s="4"/>
    </row>
    <row r="36" spans="17:22" ht="12.75">
      <c r="Q36" s="6"/>
      <c r="R36" s="6"/>
      <c r="S36" s="6"/>
      <c r="T36" s="4"/>
      <c r="U36" s="4"/>
      <c r="V36" s="4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61" ht="331.5">
      <c r="AL61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  <mergeCell ref="Q3:S3"/>
    <mergeCell ref="T3:V3"/>
    <mergeCell ref="W3:Y3"/>
    <mergeCell ref="E17:AF17"/>
    <mergeCell ref="E3:G3"/>
    <mergeCell ref="B3:D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ignoredErrors>
    <ignoredError sqref="I15 L15 O15 R15 U15 X15 AA15 AD15 AG15 A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Валерий Анатольевич</cp:lastModifiedBy>
  <cp:lastPrinted>2017-10-23T00:18:57Z</cp:lastPrinted>
  <dcterms:created xsi:type="dcterms:W3CDTF">2009-12-23T06:45:49Z</dcterms:created>
  <dcterms:modified xsi:type="dcterms:W3CDTF">2023-01-20T08:40:39Z</dcterms:modified>
  <cp:category/>
  <cp:version/>
  <cp:contentType/>
  <cp:contentStatus/>
</cp:coreProperties>
</file>