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40" windowWidth="11880" windowHeight="12570" tabRatio="783" activeTab="0"/>
  </bookViews>
  <sheets>
    <sheet name="Отключения филиалы 16" sheetId="1" r:id="rId1"/>
  </sheets>
  <definedNames>
    <definedName name="_xlnm.Print_Area" localSheetId="0">'Отключения филиалы 16'!$A$1:$AM$17</definedName>
  </definedNames>
  <calcPr fullCalcOnLoad="1"/>
</workbook>
</file>

<file path=xl/sharedStrings.xml><?xml version="1.0" encoding="utf-8"?>
<sst xmlns="http://schemas.openxmlformats.org/spreadsheetml/2006/main" count="69" uniqueCount="34">
  <si>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</si>
  <si>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</si>
  <si>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</si>
  <si>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</si>
  <si>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</si>
  <si>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</si>
  <si>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</si>
  <si>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</si>
  <si>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</si>
  <si>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</si>
  <si>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</si>
  <si>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</si>
  <si>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</si>
  <si>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</si>
  <si>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</si>
  <si>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</si>
  <si>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</si>
  <si>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</si>
  <si>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</si>
  <si>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</si>
  <si>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</si>
  <si>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</si>
  <si>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</si>
  <si>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</si>
  <si>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</si>
  <si>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</si>
  <si>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</si>
  <si>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</si>
  <si>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часы</t>
  </si>
  <si>
    <t>Недоотпуск, тыс. кВт*ч</t>
  </si>
  <si>
    <t>Часы откл</t>
  </si>
  <si>
    <t>Отключения по филиалам ОГУЭП "Облкоммунэнерго"</t>
  </si>
  <si>
    <t>2017 г.</t>
  </si>
  <si>
    <t>Начальник ОДУ                                                              ____________________ В.А. Игнатьев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</si>
</sst>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mmm/yyyy"/>
    <numFmt numFmtId="167" formatCode="dd/mm/yy;@"/>
    <numFmt numFmtId="168" formatCode="0.0"/>
    <numFmt numFmtId="169" formatCode="[h]:mm:ss;@"/>
    <numFmt numFmtId="170" formatCode="mm:ss.0;@"/>
    <numFmt numFmtId="171" formatCode="[h]:mm;@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19]mmmm\ yyyy;@"/>
    <numFmt numFmtId="193" formatCode="[h]:mm:;@"/>
    <numFmt numFmtId="194" formatCode="000000"/>
    <numFmt numFmtId="195" formatCode="[h]:mm"/>
    <numFmt numFmtId="196" formatCode="mm"/>
    <numFmt numFmtId="197" formatCode="[h]:mm:;"/>
    <numFmt numFmtId="198" formatCode="[mm]"/>
    <numFmt numFmtId="199" formatCode="0.00;[Red]0.00"/>
    <numFmt numFmtId="200" formatCode="[$-F400]h:mm:ss\ AM/PM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65" fontId="0" fillId="0" borderId="0" xfId="0" applyNumberFormat="1" applyFont="1" applyBorder="1" applyAlignment="1" applyProtection="1">
      <alignment horizontal="center" vertical="center" wrapText="1"/>
      <protection/>
    </xf>
    <xf numFmtId="165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165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195" fontId="0" fillId="0" borderId="0" xfId="0" applyNumberFormat="1" applyFont="1" applyAlignment="1" applyProtection="1">
      <alignment horizontal="center" vertical="center" wrapText="1"/>
      <protection/>
    </xf>
    <xf numFmtId="198" fontId="0" fillId="0" borderId="0" xfId="0" applyNumberFormat="1" applyFont="1" applyBorder="1" applyAlignment="1" applyProtection="1">
      <alignment horizontal="center" vertical="center" wrapText="1"/>
      <protection/>
    </xf>
    <xf numFmtId="195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195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195" fontId="2" fillId="0" borderId="0" xfId="0" applyNumberFormat="1" applyFont="1" applyAlignment="1" applyProtection="1">
      <alignment horizontal="center" vertical="center" wrapText="1"/>
      <protection/>
    </xf>
    <xf numFmtId="198" fontId="2" fillId="0" borderId="0" xfId="0" applyNumberFormat="1" applyFont="1" applyBorder="1" applyAlignment="1" applyProtection="1">
      <alignment horizontal="center" vertical="center" wrapText="1"/>
      <protection/>
    </xf>
    <xf numFmtId="195" fontId="2" fillId="0" borderId="0" xfId="0" applyNumberFormat="1" applyFont="1" applyBorder="1" applyAlignment="1" applyProtection="1">
      <alignment horizontal="center" vertical="center" wrapText="1"/>
      <protection/>
    </xf>
    <xf numFmtId="0" fontId="11" fillId="34" borderId="15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 shrinkToFit="1"/>
      <protection/>
    </xf>
    <xf numFmtId="0" fontId="11" fillId="34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5" borderId="18" xfId="0" applyNumberFormat="1" applyFont="1" applyFill="1" applyBorder="1" applyAlignment="1" applyProtection="1">
      <alignment horizontal="center" vertical="center" wrapText="1" shrinkToFi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>
      <alignment horizontal="center" vertical="center" wrapText="1"/>
    </xf>
    <xf numFmtId="0" fontId="53" fillId="35" borderId="18" xfId="0" applyNumberFormat="1" applyFont="1" applyFill="1" applyBorder="1" applyAlignment="1">
      <alignment horizontal="center" vertical="center" wrapText="1"/>
    </xf>
    <xf numFmtId="0" fontId="54" fillId="35" borderId="18" xfId="0" applyNumberFormat="1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6" borderId="19" xfId="0" applyNumberFormat="1" applyFont="1" applyFill="1" applyBorder="1" applyAlignment="1" applyProtection="1">
      <alignment horizontal="center" vertical="center" wrapText="1" shrinkToFit="1"/>
      <protection/>
    </xf>
    <xf numFmtId="49" fontId="9" fillId="6" borderId="0" xfId="0" applyNumberFormat="1" applyFont="1" applyFill="1" applyBorder="1" applyAlignment="1" applyProtection="1">
      <alignment horizontal="center" vertical="center" wrapText="1"/>
      <protection/>
    </xf>
    <xf numFmtId="49" fontId="14" fillId="6" borderId="20" xfId="0" applyNumberFormat="1" applyFont="1" applyFill="1" applyBorder="1" applyAlignment="1" applyProtection="1">
      <alignment horizontal="center" vertical="center" wrapText="1" shrinkToFit="1"/>
      <protection/>
    </xf>
    <xf numFmtId="2" fontId="13" fillId="6" borderId="21" xfId="0" applyNumberFormat="1" applyFont="1" applyFill="1" applyBorder="1" applyAlignment="1" applyProtection="1">
      <alignment horizontal="center" vertical="center" wrapText="1"/>
      <protection/>
    </xf>
    <xf numFmtId="0" fontId="53" fillId="34" borderId="16" xfId="0" applyNumberFormat="1" applyFont="1" applyFill="1" applyBorder="1" applyAlignment="1">
      <alignment horizontal="center" vertical="center" wrapText="1"/>
    </xf>
    <xf numFmtId="0" fontId="53" fillId="0" borderId="17" xfId="0" applyNumberFormat="1" applyFont="1" applyBorder="1" applyAlignment="1">
      <alignment horizontal="center" vertical="center" wrapText="1"/>
    </xf>
    <xf numFmtId="0" fontId="53" fillId="34" borderId="17" xfId="0" applyNumberFormat="1" applyFont="1" applyFill="1" applyBorder="1" applyAlignment="1">
      <alignment horizontal="center" vertical="center" wrapText="1"/>
    </xf>
    <xf numFmtId="0" fontId="54" fillId="34" borderId="17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 applyProtection="1">
      <alignment horizontal="center" vertical="center" wrapText="1" shrinkToFit="1"/>
      <protection/>
    </xf>
    <xf numFmtId="0" fontId="53" fillId="0" borderId="23" xfId="0" applyNumberFormat="1" applyFont="1" applyBorder="1" applyAlignment="1">
      <alignment horizontal="center" vertical="center" wrapText="1"/>
    </xf>
    <xf numFmtId="0" fontId="53" fillId="35" borderId="24" xfId="0" applyNumberFormat="1" applyFont="1" applyFill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 wrapText="1"/>
    </xf>
    <xf numFmtId="0" fontId="53" fillId="35" borderId="2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 applyProtection="1">
      <alignment horizontal="center" vertical="center" wrapText="1" shrinkToFit="1"/>
      <protection/>
    </xf>
    <xf numFmtId="49" fontId="10" fillId="35" borderId="24" xfId="0" applyNumberFormat="1" applyFont="1" applyFill="1" applyBorder="1" applyAlignment="1" applyProtection="1">
      <alignment horizontal="center" vertical="center" wrapText="1" shrinkToFit="1"/>
      <protection/>
    </xf>
    <xf numFmtId="49" fontId="14" fillId="6" borderId="27" xfId="0" applyNumberFormat="1" applyFont="1" applyFill="1" applyBorder="1" applyAlignment="1" applyProtection="1">
      <alignment horizontal="center" vertical="center" wrapText="1" shrinkToFit="1"/>
      <protection/>
    </xf>
    <xf numFmtId="0" fontId="53" fillId="6" borderId="28" xfId="0" applyNumberFormat="1" applyFont="1" applyFill="1" applyBorder="1" applyAlignment="1">
      <alignment horizontal="center" vertical="center" wrapText="1"/>
    </xf>
    <xf numFmtId="0" fontId="53" fillId="6" borderId="19" xfId="0" applyNumberFormat="1" applyFont="1" applyFill="1" applyBorder="1" applyAlignment="1">
      <alignment horizontal="center" vertical="center" wrapText="1"/>
    </xf>
    <xf numFmtId="0" fontId="54" fillId="6" borderId="19" xfId="0" applyNumberFormat="1" applyFont="1" applyFill="1" applyBorder="1" applyAlignment="1">
      <alignment horizontal="center" vertical="center" wrapText="1"/>
    </xf>
    <xf numFmtId="0" fontId="53" fillId="6" borderId="27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35" borderId="29" xfId="0" applyNumberFormat="1" applyFont="1" applyFill="1" applyBorder="1" applyAlignment="1" applyProtection="1">
      <alignment horizontal="center" vertical="center" wrapText="1" shrinkToFit="1"/>
      <protection/>
    </xf>
    <xf numFmtId="0" fontId="11" fillId="34" borderId="22" xfId="0" applyNumberFormat="1" applyFont="1" applyFill="1" applyBorder="1" applyAlignment="1" applyProtection="1">
      <alignment horizontal="center" vertical="center" wrapText="1"/>
      <protection/>
    </xf>
    <xf numFmtId="0" fontId="11" fillId="34" borderId="22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53" fillId="34" borderId="23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Border="1" applyAlignment="1" applyProtection="1">
      <alignment horizontal="center" vertical="center" wrapText="1"/>
      <protection/>
    </xf>
    <xf numFmtId="0" fontId="10" fillId="35" borderId="31" xfId="0" applyNumberFormat="1" applyFont="1" applyFill="1" applyBorder="1" applyAlignment="1" applyProtection="1">
      <alignment horizontal="center" vertical="center" wrapText="1"/>
      <protection/>
    </xf>
    <xf numFmtId="0" fontId="10" fillId="6" borderId="32" xfId="0" applyNumberFormat="1" applyFont="1" applyFill="1" applyBorder="1" applyAlignment="1" applyProtection="1">
      <alignment horizontal="center" vertical="center" wrapText="1"/>
      <protection/>
    </xf>
    <xf numFmtId="0" fontId="10" fillId="34" borderId="30" xfId="0" applyNumberFormat="1" applyFont="1" applyFill="1" applyBorder="1" applyAlignment="1" applyProtection="1">
      <alignment horizontal="center" vertical="center" wrapText="1"/>
      <protection/>
    </xf>
    <xf numFmtId="0" fontId="11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6" borderId="19" xfId="0" applyNumberFormat="1" applyFont="1" applyFill="1" applyBorder="1" applyAlignment="1">
      <alignment horizontal="center" vertical="center" wrapText="1"/>
    </xf>
    <xf numFmtId="49" fontId="10" fillId="35" borderId="29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2" fontId="13" fillId="6" borderId="33" xfId="0" applyNumberFormat="1" applyFont="1" applyFill="1" applyBorder="1" applyAlignment="1" applyProtection="1">
      <alignment horizontal="center" vertical="center" wrapText="1"/>
      <protection/>
    </xf>
    <xf numFmtId="0" fontId="10" fillId="35" borderId="29" xfId="0" applyNumberFormat="1" applyFont="1" applyFill="1" applyBorder="1" applyAlignment="1" applyProtection="1">
      <alignment horizontal="center" vertical="center" wrapText="1"/>
      <protection/>
    </xf>
    <xf numFmtId="2" fontId="13" fillId="6" borderId="20" xfId="0" applyNumberFormat="1" applyFont="1" applyFill="1" applyBorder="1" applyAlignment="1" applyProtection="1">
      <alignment horizontal="center" vertical="center" wrapText="1"/>
      <protection/>
    </xf>
    <xf numFmtId="2" fontId="13" fillId="6" borderId="32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 shrinkToFit="1"/>
      <protection/>
    </xf>
    <xf numFmtId="0" fontId="11" fillId="34" borderId="17" xfId="0" applyNumberFormat="1" applyFont="1" applyFill="1" applyBorder="1" applyAlignment="1">
      <alignment horizontal="center" vertical="center" wrapText="1"/>
    </xf>
    <xf numFmtId="0" fontId="11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35" borderId="24" xfId="0" applyNumberFormat="1" applyFont="1" applyFill="1" applyBorder="1" applyAlignment="1" applyProtection="1">
      <alignment horizontal="center" vertical="center" wrapText="1"/>
      <protection/>
    </xf>
    <xf numFmtId="49" fontId="14" fillId="6" borderId="34" xfId="0" applyNumberFormat="1" applyFont="1" applyFill="1" applyBorder="1" applyAlignment="1" applyProtection="1">
      <alignment horizontal="center" vertical="center" wrapText="1" shrinkToFit="1"/>
      <protection/>
    </xf>
    <xf numFmtId="0" fontId="53" fillId="6" borderId="35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 wrapText="1"/>
    </xf>
    <xf numFmtId="0" fontId="53" fillId="6" borderId="27" xfId="0" applyFont="1" applyFill="1" applyBorder="1" applyAlignment="1">
      <alignment horizontal="center" vertical="center" wrapText="1"/>
    </xf>
    <xf numFmtId="0" fontId="10" fillId="34" borderId="36" xfId="0" applyNumberFormat="1" applyFont="1" applyFill="1" applyBorder="1" applyAlignment="1" applyProtection="1">
      <alignment horizontal="center" vertical="center" wrapText="1"/>
      <protection/>
    </xf>
    <xf numFmtId="0" fontId="10" fillId="35" borderId="37" xfId="0" applyNumberFormat="1" applyFont="1" applyFill="1" applyBorder="1" applyAlignment="1" applyProtection="1">
      <alignment horizontal="center" vertical="center" wrapText="1"/>
      <protection/>
    </xf>
    <xf numFmtId="0" fontId="10" fillId="6" borderId="38" xfId="0" applyNumberFormat="1" applyFont="1" applyFill="1" applyBorder="1" applyAlignment="1" applyProtection="1">
      <alignment horizontal="center" vertical="center" wrapText="1"/>
      <protection/>
    </xf>
    <xf numFmtId="49" fontId="14" fillId="6" borderId="21" xfId="0" applyNumberFormat="1" applyFont="1" applyFill="1" applyBorder="1" applyAlignment="1" applyProtection="1">
      <alignment horizontal="center" vertical="center" wrapText="1" shrinkToFit="1"/>
      <protection/>
    </xf>
    <xf numFmtId="0" fontId="11" fillId="6" borderId="21" xfId="0" applyNumberFormat="1" applyFont="1" applyFill="1" applyBorder="1" applyAlignment="1" applyProtection="1">
      <alignment horizontal="center" vertical="center" wrapText="1"/>
      <protection/>
    </xf>
    <xf numFmtId="0" fontId="11" fillId="6" borderId="21" xfId="0" applyNumberFormat="1" applyFont="1" applyFill="1" applyBorder="1" applyAlignment="1">
      <alignment horizontal="center" vertical="center" wrapText="1"/>
    </xf>
    <xf numFmtId="0" fontId="11" fillId="6" borderId="39" xfId="0" applyNumberFormat="1" applyFont="1" applyFill="1" applyBorder="1" applyAlignment="1" applyProtection="1">
      <alignment horizontal="center" vertical="center" wrapText="1"/>
      <protection/>
    </xf>
    <xf numFmtId="0" fontId="53" fillId="6" borderId="21" xfId="0" applyFont="1" applyFill="1" applyBorder="1" applyAlignment="1">
      <alignment horizontal="center" vertical="center" wrapText="1"/>
    </xf>
    <xf numFmtId="0" fontId="53" fillId="6" borderId="39" xfId="0" applyFont="1" applyFill="1" applyBorder="1" applyAlignment="1">
      <alignment horizontal="center" vertical="center" wrapText="1"/>
    </xf>
    <xf numFmtId="0" fontId="11" fillId="6" borderId="27" xfId="0" applyNumberFormat="1" applyFont="1" applyFill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 applyProtection="1">
      <alignment horizontal="center" vertical="center" wrapText="1"/>
      <protection/>
    </xf>
    <xf numFmtId="49" fontId="55" fillId="0" borderId="33" xfId="0" applyNumberFormat="1" applyFont="1" applyBorder="1" applyAlignment="1" applyProtection="1">
      <alignment horizontal="center" vertical="center" wrapText="1"/>
      <protection/>
    </xf>
    <xf numFmtId="49" fontId="55" fillId="0" borderId="40" xfId="0" applyNumberFormat="1" applyFont="1" applyBorder="1" applyAlignment="1" applyProtection="1">
      <alignment horizontal="center" vertical="center" wrapText="1"/>
      <protection/>
    </xf>
    <xf numFmtId="49" fontId="55" fillId="0" borderId="11" xfId="0" applyNumberFormat="1" applyFont="1" applyBorder="1" applyAlignment="1" applyProtection="1">
      <alignment horizontal="center" vertical="center" wrapText="1"/>
      <protection/>
    </xf>
    <xf numFmtId="49" fontId="55" fillId="0" borderId="35" xfId="0" applyNumberFormat="1" applyFont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10915650" y="4724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10915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78"/>
  <sheetViews>
    <sheetView tabSelected="1" zoomScale="66" zoomScaleNormal="66" zoomScaleSheetLayoutView="79" zoomScalePageLayoutView="0" workbookViewId="0" topLeftCell="A1">
      <pane ySplit="4" topLeftCell="A5" activePane="bottomLeft" state="frozen"/>
      <selection pane="topLeft" activeCell="M12" sqref="M12:M17"/>
      <selection pane="bottomLeft" activeCell="AA20" sqref="AA20"/>
    </sheetView>
  </sheetViews>
  <sheetFormatPr defaultColWidth="9.00390625" defaultRowHeight="12.75"/>
  <cols>
    <col min="1" max="1" width="27.375" style="1" customWidth="1"/>
    <col min="2" max="2" width="9.125" style="1" bestFit="1" customWidth="1"/>
    <col min="3" max="3" width="7.125" style="1" bestFit="1" customWidth="1"/>
    <col min="4" max="4" width="13.375" style="1" customWidth="1"/>
    <col min="5" max="5" width="9.125" style="1" bestFit="1" customWidth="1"/>
    <col min="6" max="6" width="7.125" style="1" bestFit="1" customWidth="1"/>
    <col min="7" max="7" width="12.25390625" style="1" customWidth="1"/>
    <col min="8" max="8" width="10.125" style="1" customWidth="1"/>
    <col min="9" max="9" width="7.125" style="1" bestFit="1" customWidth="1"/>
    <col min="10" max="10" width="12.125" style="1" bestFit="1" customWidth="1"/>
    <col min="11" max="11" width="9.125" style="1" bestFit="1" customWidth="1"/>
    <col min="12" max="12" width="7.125" style="1" bestFit="1" customWidth="1"/>
    <col min="13" max="13" width="12.125" style="1" bestFit="1" customWidth="1"/>
    <col min="14" max="14" width="8.875" style="2" customWidth="1"/>
    <col min="15" max="15" width="7.125" style="2" bestFit="1" customWidth="1"/>
    <col min="16" max="16" width="12.125" style="2" bestFit="1" customWidth="1"/>
    <col min="17" max="17" width="10.25390625" style="2" customWidth="1"/>
    <col min="18" max="18" width="7.125" style="2" bestFit="1" customWidth="1"/>
    <col min="19" max="19" width="12.125" style="2" bestFit="1" customWidth="1"/>
    <col min="20" max="20" width="8.875" style="1" bestFit="1" customWidth="1"/>
    <col min="21" max="21" width="7.125" style="1" bestFit="1" customWidth="1"/>
    <col min="22" max="22" width="12.125" style="1" bestFit="1" customWidth="1"/>
    <col min="23" max="23" width="9.125" style="1" bestFit="1" customWidth="1"/>
    <col min="24" max="24" width="7.125" style="1" bestFit="1" customWidth="1"/>
    <col min="25" max="25" width="12.125" style="1" bestFit="1" customWidth="1"/>
    <col min="26" max="26" width="9.125" style="1" bestFit="1" customWidth="1"/>
    <col min="27" max="27" width="7.125" style="1" bestFit="1" customWidth="1"/>
    <col min="28" max="28" width="12.125" style="1" bestFit="1" customWidth="1"/>
    <col min="29" max="29" width="9.125" style="1" bestFit="1" customWidth="1"/>
    <col min="30" max="30" width="7.125" style="1" bestFit="1" customWidth="1"/>
    <col min="31" max="31" width="12.125" style="1" bestFit="1" customWidth="1"/>
    <col min="32" max="32" width="9.125" style="1" bestFit="1" customWidth="1"/>
    <col min="33" max="33" width="7.125" style="1" customWidth="1"/>
    <col min="34" max="34" width="12.125" style="1" bestFit="1" customWidth="1"/>
    <col min="35" max="35" width="9.125" style="1" bestFit="1" customWidth="1"/>
    <col min="36" max="36" width="7.125" style="1" bestFit="1" customWidth="1"/>
    <col min="37" max="37" width="12.125" style="1" bestFit="1" customWidth="1"/>
    <col min="38" max="38" width="11.00390625" style="1" customWidth="1"/>
    <col min="39" max="39" width="9.25390625" style="1" customWidth="1"/>
    <col min="40" max="40" width="12.125" style="1" bestFit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18" customHeight="1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37" ht="18.75" thickBot="1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32"/>
      <c r="AK2" s="32"/>
    </row>
    <row r="3" spans="1:40" ht="45" customHeight="1">
      <c r="A3" s="27"/>
      <c r="B3" s="103" t="s">
        <v>2</v>
      </c>
      <c r="C3" s="104"/>
      <c r="D3" s="108"/>
      <c r="E3" s="103" t="s">
        <v>3</v>
      </c>
      <c r="F3" s="104"/>
      <c r="G3" s="108"/>
      <c r="H3" s="103" t="s">
        <v>4</v>
      </c>
      <c r="I3" s="104"/>
      <c r="J3" s="105"/>
      <c r="K3" s="106" t="s">
        <v>5</v>
      </c>
      <c r="L3" s="106"/>
      <c r="M3" s="106"/>
      <c r="N3" s="107" t="s">
        <v>6</v>
      </c>
      <c r="O3" s="106"/>
      <c r="P3" s="106"/>
      <c r="Q3" s="103" t="s">
        <v>7</v>
      </c>
      <c r="R3" s="104"/>
      <c r="S3" s="108"/>
      <c r="T3" s="103" t="s">
        <v>8</v>
      </c>
      <c r="U3" s="104"/>
      <c r="V3" s="108"/>
      <c r="W3" s="103" t="s">
        <v>9</v>
      </c>
      <c r="X3" s="104"/>
      <c r="Y3" s="105"/>
      <c r="Z3" s="106" t="s">
        <v>11</v>
      </c>
      <c r="AA3" s="106"/>
      <c r="AB3" s="106"/>
      <c r="AC3" s="103" t="s">
        <v>12</v>
      </c>
      <c r="AD3" s="104"/>
      <c r="AE3" s="108"/>
      <c r="AF3" s="103" t="s">
        <v>13</v>
      </c>
      <c r="AG3" s="104"/>
      <c r="AH3" s="105"/>
      <c r="AI3" s="106" t="s">
        <v>14</v>
      </c>
      <c r="AJ3" s="106"/>
      <c r="AK3" s="106"/>
      <c r="AL3" s="103" t="s">
        <v>10</v>
      </c>
      <c r="AM3" s="104"/>
      <c r="AN3" s="105"/>
    </row>
    <row r="4" spans="1:43" s="3" customFormat="1" ht="32.25" customHeight="1" thickBot="1">
      <c r="A4" s="31" t="s">
        <v>16</v>
      </c>
      <c r="B4" s="60" t="s">
        <v>1</v>
      </c>
      <c r="C4" s="61" t="s">
        <v>28</v>
      </c>
      <c r="D4" s="62" t="s">
        <v>29</v>
      </c>
      <c r="E4" s="67" t="s">
        <v>1</v>
      </c>
      <c r="F4" s="68" t="s">
        <v>28</v>
      </c>
      <c r="G4" s="89" t="s">
        <v>29</v>
      </c>
      <c r="H4" s="85" t="s">
        <v>1</v>
      </c>
      <c r="I4" s="41" t="s">
        <v>28</v>
      </c>
      <c r="J4" s="96" t="s">
        <v>29</v>
      </c>
      <c r="K4" s="55" t="s">
        <v>1</v>
      </c>
      <c r="L4" s="41" t="s">
        <v>28</v>
      </c>
      <c r="M4" s="47" t="s">
        <v>29</v>
      </c>
      <c r="N4" s="85" t="s">
        <v>1</v>
      </c>
      <c r="O4" s="41" t="s">
        <v>28</v>
      </c>
      <c r="P4" s="47" t="s">
        <v>29</v>
      </c>
      <c r="Q4" s="85" t="s">
        <v>1</v>
      </c>
      <c r="R4" s="41" t="s">
        <v>28</v>
      </c>
      <c r="S4" s="47" t="s">
        <v>29</v>
      </c>
      <c r="T4" s="85" t="s">
        <v>1</v>
      </c>
      <c r="U4" s="41" t="s">
        <v>28</v>
      </c>
      <c r="V4" s="47" t="s">
        <v>29</v>
      </c>
      <c r="W4" s="85" t="s">
        <v>1</v>
      </c>
      <c r="X4" s="41" t="s">
        <v>28</v>
      </c>
      <c r="Y4" s="96" t="s">
        <v>29</v>
      </c>
      <c r="Z4" s="55" t="s">
        <v>1</v>
      </c>
      <c r="AA4" s="41" t="s">
        <v>28</v>
      </c>
      <c r="AB4" s="47" t="s">
        <v>29</v>
      </c>
      <c r="AC4" s="85" t="s">
        <v>1</v>
      </c>
      <c r="AD4" s="41" t="s">
        <v>28</v>
      </c>
      <c r="AE4" s="47" t="s">
        <v>29</v>
      </c>
      <c r="AF4" s="85" t="s">
        <v>1</v>
      </c>
      <c r="AG4" s="41" t="s">
        <v>28</v>
      </c>
      <c r="AH4" s="96" t="s">
        <v>29</v>
      </c>
      <c r="AI4" s="55" t="s">
        <v>1</v>
      </c>
      <c r="AJ4" s="41" t="s">
        <v>28</v>
      </c>
      <c r="AK4" s="47" t="s">
        <v>29</v>
      </c>
      <c r="AL4" s="38" t="s">
        <v>1</v>
      </c>
      <c r="AM4" s="79" t="s">
        <v>30</v>
      </c>
      <c r="AN4" s="49" t="s">
        <v>29</v>
      </c>
      <c r="AO4" s="15"/>
      <c r="AP4" s="15"/>
      <c r="AQ4" s="15"/>
    </row>
    <row r="5" spans="1:212" s="14" customFormat="1" ht="39" customHeight="1">
      <c r="A5" s="28" t="s">
        <v>26</v>
      </c>
      <c r="B5" s="58"/>
      <c r="C5" s="59"/>
      <c r="D5" s="63"/>
      <c r="E5" s="51">
        <v>1</v>
      </c>
      <c r="F5" s="71">
        <v>17</v>
      </c>
      <c r="G5" s="90">
        <v>1.17</v>
      </c>
      <c r="H5" s="40">
        <v>1</v>
      </c>
      <c r="I5" s="42">
        <v>22</v>
      </c>
      <c r="J5" s="100">
        <v>0.97</v>
      </c>
      <c r="K5" s="69"/>
      <c r="L5" s="42"/>
      <c r="M5" s="91"/>
      <c r="N5" s="40">
        <v>2</v>
      </c>
      <c r="O5" s="42">
        <v>4</v>
      </c>
      <c r="P5" s="77">
        <v>7.6</v>
      </c>
      <c r="Q5" s="40"/>
      <c r="R5" s="42"/>
      <c r="S5" s="77"/>
      <c r="T5" s="40"/>
      <c r="U5" s="42"/>
      <c r="V5" s="77"/>
      <c r="W5" s="40">
        <v>4</v>
      </c>
      <c r="X5" s="42">
        <v>43</v>
      </c>
      <c r="Y5" s="97">
        <v>8.43</v>
      </c>
      <c r="Z5" s="69">
        <v>6</v>
      </c>
      <c r="AA5" s="42">
        <v>18</v>
      </c>
      <c r="AB5" s="77">
        <v>17.988</v>
      </c>
      <c r="AC5" s="40">
        <v>4</v>
      </c>
      <c r="AD5" s="42">
        <v>49</v>
      </c>
      <c r="AE5" s="77">
        <v>33.05</v>
      </c>
      <c r="AF5" s="40">
        <v>2</v>
      </c>
      <c r="AG5" s="42">
        <v>3</v>
      </c>
      <c r="AH5" s="97">
        <v>4.6</v>
      </c>
      <c r="AI5" s="69">
        <v>5</v>
      </c>
      <c r="AJ5" s="42">
        <v>42</v>
      </c>
      <c r="AK5" s="77">
        <v>28.38</v>
      </c>
      <c r="AL5" s="39">
        <f aca="true" t="shared" si="0" ref="AL5:AL14">B5+E5+H5+K5+N5+Q5+T5+W5+Z5+AC5+AF5+AI5</f>
        <v>25</v>
      </c>
      <c r="AM5" s="80">
        <f>SUM(C5,F5,I5,L5,O5,R5,U5,X5,AA5,AD5,AG5,AJ5)</f>
        <v>198</v>
      </c>
      <c r="AN5" s="81">
        <f>SUM(D5,G5,J5,M5,P5,S5,V5,Y5,AB5,AE5,AH5,AK5)</f>
        <v>102.18799999999999</v>
      </c>
      <c r="AO5" s="17"/>
      <c r="AP5" s="18"/>
      <c r="AQ5" s="19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43" ht="37.5" customHeight="1">
      <c r="A6" s="29" t="s">
        <v>25</v>
      </c>
      <c r="B6" s="52"/>
      <c r="C6" s="44"/>
      <c r="D6" s="64"/>
      <c r="E6" s="53"/>
      <c r="F6" s="44"/>
      <c r="G6" s="91"/>
      <c r="H6" s="40"/>
      <c r="I6" s="42"/>
      <c r="J6" s="100"/>
      <c r="K6" s="69"/>
      <c r="L6" s="42"/>
      <c r="M6" s="91"/>
      <c r="N6" s="40"/>
      <c r="O6" s="42"/>
      <c r="P6" s="77"/>
      <c r="Q6" s="40"/>
      <c r="R6" s="42"/>
      <c r="S6" s="77"/>
      <c r="T6" s="40"/>
      <c r="U6" s="42"/>
      <c r="V6" s="77"/>
      <c r="W6" s="40"/>
      <c r="X6" s="42"/>
      <c r="Y6" s="97"/>
      <c r="Z6" s="69"/>
      <c r="AA6" s="42"/>
      <c r="AB6" s="77"/>
      <c r="AC6" s="40"/>
      <c r="AD6" s="42"/>
      <c r="AE6" s="77"/>
      <c r="AF6" s="40">
        <v>1</v>
      </c>
      <c r="AG6" s="42">
        <v>3</v>
      </c>
      <c r="AH6" s="97">
        <v>1.22</v>
      </c>
      <c r="AI6" s="69"/>
      <c r="AJ6" s="42"/>
      <c r="AK6" s="77"/>
      <c r="AL6" s="40">
        <f t="shared" si="0"/>
        <v>1</v>
      </c>
      <c r="AM6" s="46">
        <f aca="true" t="shared" si="1" ref="AM6:AM14">SUM(C6,F6,I6,L6,O6,R6,U6,X6,AA6,AD6,AG6,AJ6)</f>
        <v>3</v>
      </c>
      <c r="AN6" s="50">
        <f aca="true" t="shared" si="2" ref="AN6:AN14">SUM(D6,G6,J6,M6,P6,S6,V6,Y6,AB6,AE6,AH6,AK6)</f>
        <v>1.22</v>
      </c>
      <c r="AO6" s="17"/>
      <c r="AP6" s="18"/>
      <c r="AQ6" s="19"/>
    </row>
    <row r="7" spans="1:43" ht="33" customHeight="1">
      <c r="A7" s="29" t="s">
        <v>24</v>
      </c>
      <c r="B7" s="52">
        <v>1</v>
      </c>
      <c r="C7" s="44">
        <v>4</v>
      </c>
      <c r="D7" s="65">
        <v>2.6</v>
      </c>
      <c r="E7" s="54"/>
      <c r="F7" s="45"/>
      <c r="G7" s="91"/>
      <c r="H7" s="40"/>
      <c r="I7" s="42"/>
      <c r="J7" s="100"/>
      <c r="K7" s="69"/>
      <c r="L7" s="42"/>
      <c r="M7" s="91"/>
      <c r="N7" s="40">
        <v>3</v>
      </c>
      <c r="O7" s="42">
        <v>34</v>
      </c>
      <c r="P7" s="77">
        <v>15.52</v>
      </c>
      <c r="Q7" s="40"/>
      <c r="R7" s="42"/>
      <c r="S7" s="77"/>
      <c r="T7" s="40"/>
      <c r="U7" s="42"/>
      <c r="V7" s="77"/>
      <c r="W7" s="40"/>
      <c r="X7" s="42"/>
      <c r="Y7" s="97"/>
      <c r="Z7" s="69"/>
      <c r="AA7" s="42"/>
      <c r="AB7" s="77"/>
      <c r="AC7" s="40"/>
      <c r="AD7" s="42"/>
      <c r="AE7" s="77"/>
      <c r="AF7" s="40"/>
      <c r="AG7" s="42"/>
      <c r="AH7" s="97"/>
      <c r="AI7" s="69">
        <v>1</v>
      </c>
      <c r="AJ7" s="42">
        <v>5</v>
      </c>
      <c r="AK7" s="77">
        <v>3.4</v>
      </c>
      <c r="AL7" s="40">
        <f>B7+E7+H7+K7+N7+Q7+T7+W7+Z7+AC7+AF7+AI7</f>
        <v>5</v>
      </c>
      <c r="AM7" s="46">
        <f>SUM(C7,F7,I7,L7,O7,R7,U7,X7,AA7,AD7,AG7,AJ7)</f>
        <v>43</v>
      </c>
      <c r="AN7" s="50">
        <f>SUM(D7,G7,J7,M7,P7,S7,V7,Y7,AB7,AE7,AH7,AK7)</f>
        <v>21.52</v>
      </c>
      <c r="AO7" s="17"/>
      <c r="AP7" s="18"/>
      <c r="AQ7" s="19"/>
    </row>
    <row r="8" spans="1:43" ht="48.75" customHeight="1">
      <c r="A8" s="29" t="s">
        <v>23</v>
      </c>
      <c r="B8" s="52"/>
      <c r="C8" s="44"/>
      <c r="D8" s="64"/>
      <c r="E8" s="53"/>
      <c r="F8" s="44"/>
      <c r="G8" s="91"/>
      <c r="H8" s="40"/>
      <c r="I8" s="42"/>
      <c r="J8" s="100"/>
      <c r="K8" s="69">
        <v>1</v>
      </c>
      <c r="L8" s="42">
        <v>6</v>
      </c>
      <c r="M8" s="91">
        <v>0.14</v>
      </c>
      <c r="N8" s="40">
        <v>1</v>
      </c>
      <c r="O8" s="42">
        <v>4</v>
      </c>
      <c r="P8" s="77">
        <v>3.1</v>
      </c>
      <c r="Q8" s="40"/>
      <c r="R8" s="42"/>
      <c r="S8" s="77"/>
      <c r="T8" s="40"/>
      <c r="U8" s="42"/>
      <c r="V8" s="77"/>
      <c r="W8" s="40"/>
      <c r="X8" s="42"/>
      <c r="Y8" s="97"/>
      <c r="Z8" s="69"/>
      <c r="AA8" s="42"/>
      <c r="AB8" s="77"/>
      <c r="AC8" s="40"/>
      <c r="AD8" s="42"/>
      <c r="AE8" s="77"/>
      <c r="AF8" s="40">
        <v>2</v>
      </c>
      <c r="AG8" s="42">
        <v>7</v>
      </c>
      <c r="AH8" s="97">
        <v>3.09</v>
      </c>
      <c r="AI8" s="69"/>
      <c r="AJ8" s="42"/>
      <c r="AK8" s="77"/>
      <c r="AL8" s="40">
        <f t="shared" si="0"/>
        <v>4</v>
      </c>
      <c r="AM8" s="46">
        <f t="shared" si="1"/>
        <v>17</v>
      </c>
      <c r="AN8" s="50">
        <f t="shared" si="2"/>
        <v>6.33</v>
      </c>
      <c r="AO8" s="17"/>
      <c r="AP8" s="18"/>
      <c r="AQ8" s="19"/>
    </row>
    <row r="9" spans="1:43" ht="39" customHeight="1">
      <c r="A9" s="29" t="s">
        <v>22</v>
      </c>
      <c r="B9" s="52"/>
      <c r="C9" s="44"/>
      <c r="D9" s="64"/>
      <c r="E9" s="53"/>
      <c r="F9" s="44"/>
      <c r="G9" s="91"/>
      <c r="H9" s="40"/>
      <c r="I9" s="42"/>
      <c r="J9" s="100"/>
      <c r="K9" s="69">
        <v>1</v>
      </c>
      <c r="L9" s="42">
        <v>10</v>
      </c>
      <c r="M9" s="91">
        <v>5.8</v>
      </c>
      <c r="N9" s="40">
        <v>1</v>
      </c>
      <c r="O9" s="42">
        <v>4</v>
      </c>
      <c r="P9" s="77">
        <v>2.5</v>
      </c>
      <c r="Q9" s="40"/>
      <c r="R9" s="42"/>
      <c r="S9" s="77"/>
      <c r="T9" s="40"/>
      <c r="U9" s="42"/>
      <c r="V9" s="77"/>
      <c r="W9" s="40"/>
      <c r="X9" s="42"/>
      <c r="Y9" s="97"/>
      <c r="Z9" s="69"/>
      <c r="AA9" s="42"/>
      <c r="AB9" s="77"/>
      <c r="AC9" s="40"/>
      <c r="AD9" s="42"/>
      <c r="AE9" s="77"/>
      <c r="AF9" s="40">
        <v>3</v>
      </c>
      <c r="AG9" s="42">
        <v>17</v>
      </c>
      <c r="AH9" s="97">
        <v>5.72</v>
      </c>
      <c r="AI9" s="69">
        <v>1</v>
      </c>
      <c r="AJ9" s="42">
        <v>1</v>
      </c>
      <c r="AK9" s="77">
        <v>4.02</v>
      </c>
      <c r="AL9" s="40">
        <f t="shared" si="0"/>
        <v>6</v>
      </c>
      <c r="AM9" s="46">
        <f t="shared" si="1"/>
        <v>32</v>
      </c>
      <c r="AN9" s="50">
        <f t="shared" si="2"/>
        <v>18.04</v>
      </c>
      <c r="AO9" s="17"/>
      <c r="AP9" s="18"/>
      <c r="AQ9" s="19"/>
    </row>
    <row r="10" spans="1:50" ht="54.75" customHeight="1">
      <c r="A10" s="29" t="s">
        <v>21</v>
      </c>
      <c r="B10" s="52"/>
      <c r="C10" s="44"/>
      <c r="D10" s="64"/>
      <c r="E10" s="53"/>
      <c r="F10" s="44"/>
      <c r="G10" s="91"/>
      <c r="H10" s="40"/>
      <c r="I10" s="42"/>
      <c r="J10" s="100"/>
      <c r="K10" s="69">
        <v>2</v>
      </c>
      <c r="L10" s="42">
        <v>28</v>
      </c>
      <c r="M10" s="91">
        <v>19.2</v>
      </c>
      <c r="N10" s="40">
        <v>1</v>
      </c>
      <c r="O10" s="42">
        <v>171</v>
      </c>
      <c r="P10" s="77">
        <v>4.1</v>
      </c>
      <c r="Q10" s="40">
        <v>1</v>
      </c>
      <c r="R10" s="42">
        <v>4</v>
      </c>
      <c r="S10" s="77">
        <v>1.37</v>
      </c>
      <c r="T10" s="40"/>
      <c r="U10" s="42"/>
      <c r="V10" s="77"/>
      <c r="W10" s="40">
        <v>1</v>
      </c>
      <c r="X10" s="42">
        <v>28</v>
      </c>
      <c r="Y10" s="97">
        <v>3.6</v>
      </c>
      <c r="Z10" s="69">
        <v>1</v>
      </c>
      <c r="AA10" s="42">
        <v>17</v>
      </c>
      <c r="AB10" s="77">
        <v>1.7</v>
      </c>
      <c r="AC10" s="40"/>
      <c r="AD10" s="42"/>
      <c r="AE10" s="77"/>
      <c r="AF10" s="40">
        <v>3</v>
      </c>
      <c r="AG10" s="42">
        <v>11</v>
      </c>
      <c r="AH10" s="97">
        <v>10.29</v>
      </c>
      <c r="AI10" s="69">
        <v>1</v>
      </c>
      <c r="AJ10" s="42">
        <v>3</v>
      </c>
      <c r="AK10" s="77">
        <v>2.2</v>
      </c>
      <c r="AL10" s="40">
        <f t="shared" si="0"/>
        <v>10</v>
      </c>
      <c r="AM10" s="46">
        <f t="shared" si="1"/>
        <v>262</v>
      </c>
      <c r="AN10" s="50">
        <f t="shared" si="2"/>
        <v>42.46</v>
      </c>
      <c r="AO10" s="17"/>
      <c r="AP10" s="18"/>
      <c r="AQ10" s="19"/>
      <c r="AR10" s="4"/>
      <c r="AS10" s="4"/>
      <c r="AT10" s="4"/>
      <c r="AU10" s="4"/>
      <c r="AV10" s="4"/>
      <c r="AW10" s="4"/>
      <c r="AX10" s="4"/>
    </row>
    <row r="11" spans="1:66" s="5" customFormat="1" ht="54" customHeight="1">
      <c r="A11" s="29" t="s">
        <v>20</v>
      </c>
      <c r="B11" s="52"/>
      <c r="C11" s="44"/>
      <c r="D11" s="64"/>
      <c r="E11" s="53"/>
      <c r="F11" s="44"/>
      <c r="G11" s="91"/>
      <c r="H11" s="86"/>
      <c r="I11" s="43"/>
      <c r="J11" s="100"/>
      <c r="K11" s="70">
        <v>3</v>
      </c>
      <c r="L11" s="43">
        <v>78</v>
      </c>
      <c r="M11" s="91">
        <v>42.01</v>
      </c>
      <c r="N11" s="86"/>
      <c r="O11" s="43"/>
      <c r="P11" s="78"/>
      <c r="Q11" s="86"/>
      <c r="R11" s="43"/>
      <c r="S11" s="78"/>
      <c r="T11" s="86"/>
      <c r="U11" s="43"/>
      <c r="V11" s="78"/>
      <c r="W11" s="86">
        <v>2</v>
      </c>
      <c r="X11" s="43">
        <v>22</v>
      </c>
      <c r="Y11" s="98">
        <v>4.82</v>
      </c>
      <c r="Z11" s="70"/>
      <c r="AA11" s="43"/>
      <c r="AB11" s="78"/>
      <c r="AC11" s="86"/>
      <c r="AD11" s="43"/>
      <c r="AE11" s="78"/>
      <c r="AF11" s="86"/>
      <c r="AG11" s="43"/>
      <c r="AH11" s="98"/>
      <c r="AI11" s="70"/>
      <c r="AJ11" s="43"/>
      <c r="AK11" s="78"/>
      <c r="AL11" s="40">
        <f t="shared" si="0"/>
        <v>5</v>
      </c>
      <c r="AM11" s="46">
        <f t="shared" si="1"/>
        <v>100</v>
      </c>
      <c r="AN11" s="50">
        <f t="shared" si="2"/>
        <v>46.83</v>
      </c>
      <c r="AO11" s="17"/>
      <c r="AP11" s="18"/>
      <c r="AQ11" s="19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43" ht="49.5" customHeight="1">
      <c r="A12" s="29" t="s">
        <v>19</v>
      </c>
      <c r="B12" s="52"/>
      <c r="C12" s="44"/>
      <c r="D12" s="64"/>
      <c r="E12" s="53">
        <v>1</v>
      </c>
      <c r="F12" s="44">
        <v>17</v>
      </c>
      <c r="G12" s="91">
        <v>67.8</v>
      </c>
      <c r="H12" s="86">
        <v>1</v>
      </c>
      <c r="I12" s="43">
        <v>13</v>
      </c>
      <c r="J12" s="100">
        <v>13.65</v>
      </c>
      <c r="K12" s="70">
        <v>2</v>
      </c>
      <c r="L12" s="43">
        <v>93</v>
      </c>
      <c r="M12" s="91">
        <v>13.31</v>
      </c>
      <c r="N12" s="86">
        <v>1</v>
      </c>
      <c r="O12" s="43">
        <v>22</v>
      </c>
      <c r="P12" s="78">
        <v>14.7</v>
      </c>
      <c r="Q12" s="86">
        <v>1</v>
      </c>
      <c r="R12" s="43">
        <v>8</v>
      </c>
      <c r="S12" s="78">
        <v>20.41</v>
      </c>
      <c r="T12" s="40">
        <v>2</v>
      </c>
      <c r="U12" s="42">
        <v>20</v>
      </c>
      <c r="V12" s="77">
        <v>19.16</v>
      </c>
      <c r="W12" s="40">
        <v>4</v>
      </c>
      <c r="X12" s="42">
        <v>46</v>
      </c>
      <c r="Y12" s="97">
        <v>33.03</v>
      </c>
      <c r="Z12" s="69">
        <v>2</v>
      </c>
      <c r="AA12" s="42">
        <v>46</v>
      </c>
      <c r="AB12" s="77">
        <v>11.32</v>
      </c>
      <c r="AC12" s="40"/>
      <c r="AD12" s="42"/>
      <c r="AE12" s="77"/>
      <c r="AF12" s="40"/>
      <c r="AG12" s="42"/>
      <c r="AH12" s="97"/>
      <c r="AI12" s="69">
        <v>2</v>
      </c>
      <c r="AJ12" s="42">
        <v>8</v>
      </c>
      <c r="AK12" s="77">
        <v>1.22</v>
      </c>
      <c r="AL12" s="40">
        <f t="shared" si="0"/>
        <v>16</v>
      </c>
      <c r="AM12" s="46">
        <f t="shared" si="1"/>
        <v>273</v>
      </c>
      <c r="AN12" s="50">
        <f t="shared" si="2"/>
        <v>194.6</v>
      </c>
      <c r="AO12" s="17"/>
      <c r="AP12" s="18"/>
      <c r="AQ12" s="19"/>
    </row>
    <row r="13" spans="1:50" ht="58.5" customHeight="1">
      <c r="A13" s="29" t="s">
        <v>18</v>
      </c>
      <c r="B13" s="52"/>
      <c r="C13" s="44"/>
      <c r="D13" s="64"/>
      <c r="E13" s="53"/>
      <c r="F13" s="44"/>
      <c r="G13" s="91"/>
      <c r="H13" s="40"/>
      <c r="I13" s="42"/>
      <c r="J13" s="100"/>
      <c r="K13" s="69"/>
      <c r="L13" s="42"/>
      <c r="M13" s="91"/>
      <c r="N13" s="40">
        <v>1</v>
      </c>
      <c r="O13" s="42">
        <v>4</v>
      </c>
      <c r="P13" s="77">
        <v>8.5</v>
      </c>
      <c r="Q13" s="40"/>
      <c r="R13" s="42"/>
      <c r="S13" s="77"/>
      <c r="T13" s="40"/>
      <c r="U13" s="42"/>
      <c r="V13" s="77"/>
      <c r="W13" s="40">
        <v>1</v>
      </c>
      <c r="X13" s="42">
        <v>4</v>
      </c>
      <c r="Y13" s="97">
        <v>6.29</v>
      </c>
      <c r="Z13" s="69"/>
      <c r="AA13" s="42"/>
      <c r="AB13" s="77"/>
      <c r="AC13" s="40"/>
      <c r="AD13" s="42"/>
      <c r="AE13" s="77"/>
      <c r="AF13" s="40"/>
      <c r="AG13" s="42"/>
      <c r="AH13" s="97"/>
      <c r="AI13" s="69"/>
      <c r="AJ13" s="42"/>
      <c r="AK13" s="77"/>
      <c r="AL13" s="40">
        <f t="shared" si="0"/>
        <v>2</v>
      </c>
      <c r="AM13" s="46">
        <f t="shared" si="1"/>
        <v>8</v>
      </c>
      <c r="AN13" s="50">
        <f t="shared" si="2"/>
        <v>14.79</v>
      </c>
      <c r="AO13" s="17"/>
      <c r="AP13" s="18"/>
      <c r="AQ13" s="19"/>
      <c r="AR13" s="4"/>
      <c r="AS13" s="4"/>
      <c r="AT13" s="4"/>
      <c r="AU13" s="4"/>
      <c r="AV13" s="4"/>
      <c r="AW13" s="4"/>
      <c r="AX13" s="4"/>
    </row>
    <row r="14" spans="1:50" ht="54.75" customHeight="1" thickBot="1">
      <c r="A14" s="30" t="s">
        <v>17</v>
      </c>
      <c r="B14" s="56">
        <v>2</v>
      </c>
      <c r="C14" s="57">
        <v>17</v>
      </c>
      <c r="D14" s="66">
        <v>21.95</v>
      </c>
      <c r="E14" s="72">
        <v>1</v>
      </c>
      <c r="F14" s="57">
        <v>16</v>
      </c>
      <c r="G14" s="92">
        <v>1.24</v>
      </c>
      <c r="H14" s="87"/>
      <c r="I14" s="88"/>
      <c r="J14" s="101"/>
      <c r="K14" s="69">
        <v>2</v>
      </c>
      <c r="L14" s="42">
        <v>15</v>
      </c>
      <c r="M14" s="91">
        <v>33.24</v>
      </c>
      <c r="N14" s="87">
        <v>1</v>
      </c>
      <c r="O14" s="88">
        <v>11</v>
      </c>
      <c r="P14" s="102">
        <v>2.2</v>
      </c>
      <c r="Q14" s="87">
        <v>1</v>
      </c>
      <c r="R14" s="88">
        <v>17</v>
      </c>
      <c r="S14" s="102">
        <v>19.8</v>
      </c>
      <c r="T14" s="87">
        <v>1</v>
      </c>
      <c r="U14" s="88">
        <v>24</v>
      </c>
      <c r="V14" s="102">
        <v>5.62</v>
      </c>
      <c r="W14" s="87"/>
      <c r="X14" s="88"/>
      <c r="Y14" s="99"/>
      <c r="Z14" s="69"/>
      <c r="AA14" s="42"/>
      <c r="AB14" s="77"/>
      <c r="AC14" s="87"/>
      <c r="AD14" s="88"/>
      <c r="AE14" s="102"/>
      <c r="AF14" s="87">
        <v>4</v>
      </c>
      <c r="AG14" s="88">
        <v>31</v>
      </c>
      <c r="AH14" s="99">
        <v>12.46</v>
      </c>
      <c r="AI14" s="69">
        <v>5</v>
      </c>
      <c r="AJ14" s="42">
        <v>20</v>
      </c>
      <c r="AK14" s="77">
        <v>26.15</v>
      </c>
      <c r="AL14" s="37">
        <f t="shared" si="0"/>
        <v>17</v>
      </c>
      <c r="AM14" s="82">
        <f t="shared" si="1"/>
        <v>151</v>
      </c>
      <c r="AN14" s="83">
        <f t="shared" si="2"/>
        <v>122.66000000000003</v>
      </c>
      <c r="AO14" s="17"/>
      <c r="AP14" s="18"/>
      <c r="AQ14" s="19"/>
      <c r="AR14" s="4"/>
      <c r="AS14" s="4"/>
      <c r="AT14" s="4"/>
      <c r="AU14" s="4"/>
      <c r="AV14" s="4"/>
      <c r="AW14" s="4"/>
      <c r="AX14" s="4"/>
    </row>
    <row r="15" spans="1:50" s="3" customFormat="1" ht="39.75" customHeight="1" thickBot="1">
      <c r="A15" s="33" t="s">
        <v>15</v>
      </c>
      <c r="B15" s="73">
        <f>SUM(B5,B6,B7,B8,B9,B10,B11,B12,B13,B14)</f>
        <v>3</v>
      </c>
      <c r="C15" s="74">
        <f>SUM(C5:C14)</f>
        <v>21</v>
      </c>
      <c r="D15" s="75">
        <f>SUM(D5:D14)</f>
        <v>24.55</v>
      </c>
      <c r="E15" s="76">
        <f aca="true" t="shared" si="3" ref="E15:AK15">SUM(E5,E6,E7,E8,E9,E10,E11,E12,E13,E14)</f>
        <v>3</v>
      </c>
      <c r="F15" s="74">
        <f t="shared" si="3"/>
        <v>50</v>
      </c>
      <c r="G15" s="75">
        <f t="shared" si="3"/>
        <v>70.21</v>
      </c>
      <c r="H15" s="93">
        <f t="shared" si="3"/>
        <v>2</v>
      </c>
      <c r="I15" s="94">
        <f t="shared" si="3"/>
        <v>35</v>
      </c>
      <c r="J15" s="95">
        <f t="shared" si="3"/>
        <v>14.620000000000001</v>
      </c>
      <c r="K15" s="76">
        <f t="shared" si="3"/>
        <v>11</v>
      </c>
      <c r="L15" s="74">
        <f t="shared" si="3"/>
        <v>230</v>
      </c>
      <c r="M15" s="75">
        <f t="shared" si="3"/>
        <v>113.70000000000002</v>
      </c>
      <c r="N15" s="76">
        <f t="shared" si="3"/>
        <v>11</v>
      </c>
      <c r="O15" s="74">
        <f t="shared" si="3"/>
        <v>254</v>
      </c>
      <c r="P15" s="75">
        <f t="shared" si="3"/>
        <v>58.22</v>
      </c>
      <c r="Q15" s="93">
        <f t="shared" si="3"/>
        <v>3</v>
      </c>
      <c r="R15" s="94">
        <f t="shared" si="3"/>
        <v>29</v>
      </c>
      <c r="S15" s="95">
        <f t="shared" si="3"/>
        <v>41.58</v>
      </c>
      <c r="T15" s="93">
        <f t="shared" si="3"/>
        <v>3</v>
      </c>
      <c r="U15" s="94">
        <f t="shared" si="3"/>
        <v>44</v>
      </c>
      <c r="V15" s="95">
        <f t="shared" si="3"/>
        <v>24.78</v>
      </c>
      <c r="W15" s="93">
        <f t="shared" si="3"/>
        <v>12</v>
      </c>
      <c r="X15" s="94">
        <f t="shared" si="3"/>
        <v>143</v>
      </c>
      <c r="Y15" s="95">
        <f t="shared" si="3"/>
        <v>56.17</v>
      </c>
      <c r="Z15" s="76">
        <f t="shared" si="3"/>
        <v>9</v>
      </c>
      <c r="AA15" s="74">
        <f t="shared" si="3"/>
        <v>81</v>
      </c>
      <c r="AB15" s="75">
        <f t="shared" si="3"/>
        <v>31.008</v>
      </c>
      <c r="AC15" s="93">
        <f t="shared" si="3"/>
        <v>4</v>
      </c>
      <c r="AD15" s="94">
        <f t="shared" si="3"/>
        <v>49</v>
      </c>
      <c r="AE15" s="95">
        <f t="shared" si="3"/>
        <v>33.05</v>
      </c>
      <c r="AF15" s="93">
        <f t="shared" si="3"/>
        <v>15</v>
      </c>
      <c r="AG15" s="94">
        <f t="shared" si="3"/>
        <v>72</v>
      </c>
      <c r="AH15" s="95">
        <f t="shared" si="3"/>
        <v>37.379999999999995</v>
      </c>
      <c r="AI15" s="76">
        <f t="shared" si="3"/>
        <v>15</v>
      </c>
      <c r="AJ15" s="74">
        <f t="shared" si="3"/>
        <v>79</v>
      </c>
      <c r="AK15" s="75">
        <f t="shared" si="3"/>
        <v>65.37</v>
      </c>
      <c r="AL15" s="76">
        <f>SUM(B15,E15,H15,K15,N15,Q15,T15,W15,Z15,AC15,AF15,AI15)</f>
        <v>91</v>
      </c>
      <c r="AM15" s="74">
        <f>SUM(C15,F15,I15,L15,O15,R15,U15,X15,AA15,AD15,AG15,AJ15)</f>
        <v>1087</v>
      </c>
      <c r="AN15" s="84">
        <f>SUM(D15,G15,J15,M15,P15,S15,V15,Y15,AB15,AE15,AH15,AK15)</f>
        <v>570.6379999999999</v>
      </c>
      <c r="AO15" s="34"/>
      <c r="AP15" s="35"/>
      <c r="AQ15" s="36"/>
      <c r="AR15" s="15"/>
      <c r="AS15" s="15"/>
      <c r="AT15" s="15"/>
      <c r="AU15" s="15"/>
      <c r="AV15" s="15"/>
      <c r="AW15" s="15"/>
      <c r="AX15" s="15"/>
    </row>
    <row r="16" spans="1:53" ht="39.75" customHeight="1">
      <c r="A16" s="20"/>
      <c r="B16" s="21"/>
      <c r="C16" s="21"/>
      <c r="D16" s="21"/>
      <c r="E16" s="21"/>
      <c r="F16" s="21"/>
      <c r="G16" s="21"/>
      <c r="H16" s="22"/>
      <c r="I16" s="22"/>
      <c r="J16" s="22"/>
      <c r="K16" s="23"/>
      <c r="L16" s="23"/>
      <c r="M16" s="23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48"/>
      <c r="AN16" s="22"/>
      <c r="AO16" s="25"/>
      <c r="AQ16" s="16"/>
      <c r="AR16" s="17"/>
      <c r="AS16" s="18"/>
      <c r="AT16" s="19"/>
      <c r="AU16" s="4"/>
      <c r="AV16" s="4"/>
      <c r="AW16" s="4"/>
      <c r="AX16" s="4"/>
      <c r="AY16" s="4"/>
      <c r="AZ16" s="4"/>
      <c r="BA16" s="4"/>
    </row>
    <row r="17" spans="1:53" ht="39.75" customHeight="1">
      <c r="A17" s="20"/>
      <c r="B17" s="22"/>
      <c r="C17" s="22"/>
      <c r="D17" s="22"/>
      <c r="E17" s="109" t="s">
        <v>33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23"/>
      <c r="AH17" s="23"/>
      <c r="AQ17" s="16"/>
      <c r="AR17" s="17"/>
      <c r="AS17" s="18"/>
      <c r="AT17" s="19"/>
      <c r="AU17" s="4"/>
      <c r="AV17" s="4"/>
      <c r="AW17" s="4"/>
      <c r="AX17" s="4"/>
      <c r="AY17" s="4"/>
      <c r="AZ17" s="4"/>
      <c r="BA17" s="4"/>
    </row>
    <row r="18" spans="1:46" ht="36.75" customHeight="1">
      <c r="A18" s="8" t="s">
        <v>0</v>
      </c>
      <c r="B18" s="10"/>
      <c r="C18" s="10"/>
      <c r="D18" s="10"/>
      <c r="E18" s="13"/>
      <c r="F18" s="13"/>
      <c r="G18" s="13"/>
      <c r="H18" s="13"/>
      <c r="I18" s="13"/>
      <c r="J18" s="13"/>
      <c r="K18" s="11"/>
      <c r="L18" s="11"/>
      <c r="M18" s="1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AP18" s="26"/>
      <c r="AQ18" s="16"/>
      <c r="AR18" s="17"/>
      <c r="AS18" s="18"/>
      <c r="AT18" s="19"/>
    </row>
    <row r="19" spans="1:37" ht="14.25">
      <c r="A19" s="8"/>
      <c r="B19" s="9"/>
      <c r="C19" s="9"/>
      <c r="D19" s="9"/>
      <c r="E19" s="12"/>
      <c r="F19" s="12"/>
      <c r="G19" s="12"/>
      <c r="H19" s="10"/>
      <c r="I19" s="10"/>
      <c r="J19" s="10"/>
      <c r="K19" s="10"/>
      <c r="L19" s="10"/>
      <c r="M19" s="10"/>
      <c r="N19" s="12"/>
      <c r="O19" s="12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4.25">
      <c r="A20" s="8"/>
      <c r="B20" s="9"/>
      <c r="C20" s="9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>
      <c r="A22" s="4"/>
      <c r="B22" s="4"/>
      <c r="C22" s="4"/>
      <c r="D22" s="4"/>
      <c r="N22" s="1"/>
      <c r="O22" s="1"/>
      <c r="P22" s="1"/>
      <c r="Q22" s="1"/>
      <c r="R22" s="1"/>
      <c r="S22" s="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2" ht="12.75">
      <c r="A24" s="4"/>
      <c r="B24" s="4"/>
      <c r="C24" s="4"/>
      <c r="D24" s="4"/>
      <c r="Q24" s="6"/>
      <c r="R24" s="6"/>
      <c r="S24" s="6"/>
      <c r="T24" s="4"/>
      <c r="U24" s="4"/>
      <c r="V24" s="4"/>
    </row>
    <row r="25" spans="1:22" ht="12.75">
      <c r="A25" s="4"/>
      <c r="B25" s="4"/>
      <c r="C25" s="4"/>
      <c r="D25" s="4"/>
      <c r="N25" s="7"/>
      <c r="O25" s="7"/>
      <c r="P25" s="7"/>
      <c r="Q25" s="6"/>
      <c r="R25" s="6"/>
      <c r="S25" s="6"/>
      <c r="T25" s="4"/>
      <c r="U25" s="4"/>
      <c r="V25" s="4"/>
    </row>
    <row r="26" spans="1:22" ht="12.75">
      <c r="A26" s="4"/>
      <c r="B26" s="4"/>
      <c r="C26" s="4"/>
      <c r="D26" s="4"/>
      <c r="Q26" s="6"/>
      <c r="R26" s="6"/>
      <c r="S26" s="6"/>
      <c r="T26" s="4"/>
      <c r="U26" s="4"/>
      <c r="V26" s="4"/>
    </row>
    <row r="27" spans="1:22" ht="12.75">
      <c r="A27" s="4"/>
      <c r="B27" s="4"/>
      <c r="C27" s="4"/>
      <c r="D27" s="4"/>
      <c r="Q27" s="6"/>
      <c r="R27" s="6"/>
      <c r="S27" s="6"/>
      <c r="T27" s="4"/>
      <c r="U27" s="4"/>
      <c r="V27" s="4"/>
    </row>
    <row r="28" spans="1:22" ht="12.75">
      <c r="A28" s="4"/>
      <c r="B28" s="4"/>
      <c r="C28" s="4"/>
      <c r="D28" s="4"/>
      <c r="Q28" s="6"/>
      <c r="R28" s="6"/>
      <c r="S28" s="6"/>
      <c r="T28" s="4"/>
      <c r="U28" s="4"/>
      <c r="V28" s="4"/>
    </row>
    <row r="29" spans="17:22" ht="12.75">
      <c r="Q29" s="6"/>
      <c r="R29" s="6"/>
      <c r="S29" s="6"/>
      <c r="T29" s="4"/>
      <c r="U29" s="4"/>
      <c r="V29" s="4"/>
    </row>
    <row r="30" spans="17:22" ht="12.75">
      <c r="Q30" s="6"/>
      <c r="R30" s="6"/>
      <c r="S30" s="6"/>
      <c r="T30" s="4"/>
      <c r="U30" s="4"/>
      <c r="V30" s="4"/>
    </row>
    <row r="31" spans="17:22" ht="12.75">
      <c r="Q31" s="6"/>
      <c r="R31" s="6"/>
      <c r="S31" s="6"/>
      <c r="T31" s="4"/>
      <c r="U31" s="4"/>
      <c r="V31" s="4"/>
    </row>
    <row r="32" spans="17:22" ht="12.75">
      <c r="Q32" s="6"/>
      <c r="R32" s="6"/>
      <c r="S32" s="6"/>
      <c r="T32" s="4"/>
      <c r="U32" s="4"/>
      <c r="V32" s="4"/>
    </row>
    <row r="33" spans="17:22" ht="12.75">
      <c r="Q33" s="6"/>
      <c r="R33" s="6"/>
      <c r="S33" s="6"/>
      <c r="T33" s="4"/>
      <c r="U33" s="4"/>
      <c r="V33" s="4"/>
    </row>
    <row r="34" spans="17:22" ht="12.75">
      <c r="Q34" s="6"/>
      <c r="R34" s="6"/>
      <c r="S34" s="6"/>
      <c r="T34" s="4"/>
      <c r="U34" s="4"/>
      <c r="V34" s="4"/>
    </row>
    <row r="35" spans="17:22" ht="12.75">
      <c r="Q35" s="6"/>
      <c r="R35" s="6"/>
      <c r="S35" s="6"/>
      <c r="T35" s="4"/>
      <c r="U35" s="4"/>
      <c r="V35" s="4"/>
    </row>
    <row r="36" spans="17:22" ht="12.75">
      <c r="Q36" s="6"/>
      <c r="R36" s="6"/>
      <c r="S36" s="6"/>
      <c r="T36" s="4"/>
      <c r="U36" s="4"/>
      <c r="V36" s="4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42" spans="17:22" ht="12.75">
      <c r="Q42" s="6"/>
      <c r="R42" s="6"/>
      <c r="S42" s="6"/>
      <c r="T42" s="4"/>
      <c r="U42" s="4"/>
      <c r="V42" s="4"/>
    </row>
    <row r="43" spans="17:22" ht="12.75">
      <c r="Q43" s="6"/>
      <c r="R43" s="6"/>
      <c r="S43" s="6"/>
      <c r="T43" s="4"/>
      <c r="U43" s="4"/>
      <c r="V43" s="4"/>
    </row>
    <row r="44" spans="17:22" ht="12.75">
      <c r="Q44" s="6"/>
      <c r="R44" s="6"/>
      <c r="S44" s="6"/>
      <c r="T44" s="4"/>
      <c r="U44" s="4"/>
      <c r="V44" s="4"/>
    </row>
    <row r="45" spans="17:22" ht="12.75">
      <c r="Q45" s="6"/>
      <c r="R45" s="6"/>
      <c r="S45" s="6"/>
      <c r="T45" s="4"/>
      <c r="U45" s="4"/>
      <c r="V45" s="4"/>
    </row>
    <row r="46" spans="17:22" ht="12.75">
      <c r="Q46" s="6"/>
      <c r="R46" s="6"/>
      <c r="S46" s="6"/>
      <c r="T46" s="4"/>
      <c r="U46" s="4"/>
      <c r="V46" s="4"/>
    </row>
    <row r="47" spans="17:22" ht="12.75">
      <c r="Q47" s="6"/>
      <c r="R47" s="6"/>
      <c r="S47" s="6"/>
      <c r="T47" s="4"/>
      <c r="U47" s="4"/>
      <c r="V47" s="4"/>
    </row>
    <row r="48" spans="17:22" ht="12.75">
      <c r="Q48" s="6"/>
      <c r="R48" s="6"/>
      <c r="S48" s="6"/>
      <c r="T48" s="4"/>
      <c r="U48" s="4"/>
      <c r="V48" s="4"/>
    </row>
    <row r="49" spans="17:22" ht="12.75">
      <c r="Q49" s="6"/>
      <c r="R49" s="6"/>
      <c r="S49" s="6"/>
      <c r="T49" s="4"/>
      <c r="U49" s="4"/>
      <c r="V49" s="4"/>
    </row>
    <row r="50" spans="17:22" ht="12.75">
      <c r="Q50" s="6"/>
      <c r="R50" s="6"/>
      <c r="S50" s="6"/>
      <c r="T50" s="4"/>
      <c r="U50" s="4"/>
      <c r="V50" s="4"/>
    </row>
    <row r="51" spans="17:22" ht="12.75">
      <c r="Q51" s="6"/>
      <c r="R51" s="6"/>
      <c r="S51" s="6"/>
      <c r="T51" s="4"/>
      <c r="U51" s="4"/>
      <c r="V51" s="4"/>
    </row>
    <row r="52" spans="17:22" ht="12.75">
      <c r="Q52" s="6"/>
      <c r="R52" s="6"/>
      <c r="S52" s="6"/>
      <c r="T52" s="4"/>
      <c r="U52" s="4"/>
      <c r="V52" s="4"/>
    </row>
    <row r="53" spans="17:22" ht="12.75">
      <c r="Q53" s="6"/>
      <c r="R53" s="6"/>
      <c r="S53" s="6"/>
      <c r="T53" s="4"/>
      <c r="U53" s="4"/>
      <c r="V53" s="4"/>
    </row>
    <row r="54" spans="17:22" ht="12.75">
      <c r="Q54" s="6"/>
      <c r="R54" s="6"/>
      <c r="S54" s="6"/>
      <c r="T54" s="4"/>
      <c r="U54" s="4"/>
      <c r="V54" s="4"/>
    </row>
    <row r="55" spans="17:22" ht="12.75">
      <c r="Q55" s="6"/>
      <c r="R55" s="6"/>
      <c r="S55" s="6"/>
      <c r="T55" s="4"/>
      <c r="U55" s="4"/>
      <c r="V55" s="4"/>
    </row>
    <row r="56" spans="17:22" ht="12.75">
      <c r="Q56" s="6"/>
      <c r="R56" s="6"/>
      <c r="S56" s="6"/>
      <c r="T56" s="4"/>
      <c r="U56" s="4"/>
      <c r="V56" s="4"/>
    </row>
    <row r="57" spans="17:22" ht="12.75">
      <c r="Q57" s="6"/>
      <c r="R57" s="6"/>
      <c r="S57" s="6"/>
      <c r="T57" s="4"/>
      <c r="U57" s="4"/>
      <c r="V57" s="4"/>
    </row>
    <row r="58" spans="17:22" ht="12.75">
      <c r="Q58" s="6"/>
      <c r="R58" s="6"/>
      <c r="S58" s="6"/>
      <c r="T58" s="4"/>
      <c r="U58" s="4"/>
      <c r="V58" s="4"/>
    </row>
    <row r="78" ht="293.25">
      <c r="AL78" s="26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1:AN1"/>
    <mergeCell ref="E17:AF17"/>
    <mergeCell ref="E3:G3"/>
    <mergeCell ref="A2:AI2"/>
    <mergeCell ref="B3:D3"/>
    <mergeCell ref="Z3:AB3"/>
    <mergeCell ref="AC3:AE3"/>
    <mergeCell ref="AF3:AH3"/>
    <mergeCell ref="AI3:AK3"/>
    <mergeCell ref="AL3:AN3"/>
    <mergeCell ref="H3:J3"/>
    <mergeCell ref="K3:M3"/>
    <mergeCell ref="N3:P3"/>
    <mergeCell ref="Q3:S3"/>
    <mergeCell ref="T3:V3"/>
    <mergeCell ref="W3:Y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ОДС АУП ОКЕ</cp:lastModifiedBy>
  <cp:lastPrinted>2014-07-22T23:38:15Z</cp:lastPrinted>
  <dcterms:created xsi:type="dcterms:W3CDTF">2009-12-23T06:45:49Z</dcterms:created>
  <dcterms:modified xsi:type="dcterms:W3CDTF">2018-01-09T14:07:43Z</dcterms:modified>
  <cp:category/>
  <cp:version/>
  <cp:contentType/>
  <cp:contentStatus/>
</cp:coreProperties>
</file>